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<sst xmlns="http://schemas.openxmlformats.org/spreadsheetml/2006/main" count="73" uniqueCount="48">
  <si>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</si>
  <si>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</si>
  <si>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</si>
  <si>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</si>
  <si>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US No.2 Hard Red Winter (FOB) Gulf</t>
  </si>
  <si>
    <t>US No.2 Soft Red Winter (FOB) Gulf</t>
  </si>
  <si>
    <t>US No.2 Dark North Spring (14 %) (FOB) Lakes</t>
  </si>
  <si>
    <t>US No.2 Dark North Spring (14 %) (FOB) Gulf</t>
  </si>
  <si>
    <t>Canadian CWRS (13.5%) St. Lawrence</t>
  </si>
  <si>
    <t>Australian ASW (FOB)</t>
  </si>
  <si>
    <t>France (FOB) Rouen</t>
  </si>
  <si>
    <t>Week</t>
  </si>
  <si>
    <t>US $/T</t>
  </si>
  <si>
    <t xml:space="preserve"> -</t>
  </si>
  <si>
    <t>2016/03/11</t>
  </si>
  <si>
    <t>2016/03/18</t>
  </si>
  <si>
    <t>2016/03/25</t>
  </si>
  <si>
    <t>2016/04/01</t>
  </si>
  <si>
    <t>2016/04/08</t>
  </si>
  <si>
    <t>2016/04/15</t>
  </si>
  <si>
    <t>2016/04/22</t>
  </si>
  <si>
    <t>2016/04/29</t>
  </si>
  <si>
    <t>2016/05/06</t>
  </si>
  <si>
    <t>2016/05/13</t>
  </si>
  <si>
    <t>2016/05/20</t>
  </si>
  <si>
    <t>2016/05/27</t>
  </si>
  <si>
    <t>2016/06/03</t>
  </si>
  <si>
    <t>2016/06/10</t>
  </si>
  <si>
    <t>2016/06/17</t>
  </si>
  <si>
    <t>2016/06/24</t>
  </si>
  <si>
    <t>2016/07/01</t>
  </si>
  <si>
    <t>2016-09-09</t>
  </si>
  <si>
    <t>2016-09-16</t>
  </si>
  <si>
    <t>2016-09-23</t>
  </si>
  <si>
    <t>2016-09-30</t>
  </si>
  <si>
    <t>2016-10-07</t>
  </si>
  <si>
    <t>2016-10-14</t>
  </si>
  <si>
    <t>2016-10-21</t>
  </si>
  <si>
    <t>2016-10-28</t>
  </si>
  <si>
    <t>2016-11-04</t>
  </si>
  <si>
    <t>2016-11-11</t>
  </si>
  <si>
    <t>2016-11-18</t>
  </si>
  <si>
    <t>2016-11-25</t>
  </si>
  <si>
    <t>2016-12-02</t>
  </si>
  <si>
    <t>2016-12-09</t>
  </si>
  <si>
    <t>2016-12-16</t>
  </si>
  <si>
    <t>2016-12-23</t>
  </si>
  <si>
    <t>2016-12-30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</si>
</sst>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_)"/>
    <numFmt numFmtId="165" formatCode="yyyy/mm/dd;@"/>
    <numFmt numFmtId="166" formatCode="[$-1C09]dd\ mmmm\ yyyy"/>
    <numFmt numFmtId="167" formatCode="yyyy\-mm\-d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0" borderId="10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3" fillId="0" borderId="11" xfId="57" applyFont="1" applyFill="1" applyBorder="1" applyAlignment="1" applyProtection="1">
      <alignment horizontal="center" wrapText="1"/>
      <protection/>
    </xf>
    <xf numFmtId="0" fontId="4" fillId="0" borderId="13" xfId="57" applyFont="1" applyFill="1" applyBorder="1" applyAlignment="1">
      <alignment horizontal="center" wrapText="1"/>
      <protection/>
    </xf>
    <xf numFmtId="0" fontId="3" fillId="0" borderId="14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center"/>
      <protection/>
    </xf>
    <xf numFmtId="0" fontId="2" fillId="0" borderId="16" xfId="57" applyFont="1" applyFill="1" applyBorder="1" applyAlignment="1" quotePrefix="1">
      <alignment horizontal="right"/>
      <protection/>
    </xf>
    <xf numFmtId="164" fontId="4" fillId="0" borderId="17" xfId="57" applyNumberFormat="1" applyFont="1" applyFill="1" applyBorder="1" applyProtection="1">
      <alignment/>
      <protection/>
    </xf>
    <xf numFmtId="0" fontId="2" fillId="0" borderId="16" xfId="55" applyFont="1" applyFill="1" applyBorder="1" applyAlignment="1">
      <alignment horizontal="right"/>
      <protection/>
    </xf>
    <xf numFmtId="0" fontId="2" fillId="0" borderId="18" xfId="55" applyFont="1" applyFill="1" applyBorder="1" applyAlignment="1">
      <alignment horizontal="right"/>
      <protection/>
    </xf>
    <xf numFmtId="0" fontId="2" fillId="0" borderId="18" xfId="55" applyFont="1" applyFill="1" applyBorder="1" applyAlignment="1" quotePrefix="1">
      <alignment horizontal="right"/>
      <protection/>
    </xf>
    <xf numFmtId="0" fontId="2" fillId="0" borderId="16" xfId="55" applyFont="1" applyFill="1" applyBorder="1" applyAlignment="1" quotePrefix="1">
      <alignment horizontal="right"/>
      <protection/>
    </xf>
    <xf numFmtId="164" fontId="4" fillId="0" borderId="10" xfId="57" applyNumberFormat="1" applyFont="1" applyFill="1" applyBorder="1" applyProtection="1">
      <alignment/>
      <protection/>
    </xf>
    <xf numFmtId="0" fontId="2" fillId="0" borderId="19" xfId="57" applyFont="1" applyFill="1" applyBorder="1" applyAlignment="1" quotePrefix="1">
      <alignment horizontal="right"/>
      <protection/>
    </xf>
    <xf numFmtId="0" fontId="2" fillId="0" borderId="19" xfId="55" applyFont="1" applyFill="1" applyBorder="1" applyAlignment="1">
      <alignment horizontal="right"/>
      <protection/>
    </xf>
    <xf numFmtId="0" fontId="2" fillId="0" borderId="15" xfId="55" applyFont="1" applyFill="1" applyBorder="1" applyAlignment="1">
      <alignment horizontal="right"/>
      <protection/>
    </xf>
    <xf numFmtId="0" fontId="2" fillId="0" borderId="15" xfId="55" applyFont="1" applyFill="1" applyBorder="1" applyAlignment="1" quotePrefix="1">
      <alignment horizontal="right"/>
      <protection/>
    </xf>
    <xf numFmtId="0" fontId="2" fillId="0" borderId="19" xfId="55" applyFont="1" applyFill="1" applyBorder="1" applyAlignment="1" quotePrefix="1">
      <alignment horizontal="right"/>
      <protection/>
    </xf>
    <xf numFmtId="0" fontId="0" fillId="0" borderId="0" xfId="0" applyFill="1" applyAlignment="1">
      <alignment/>
    </xf>
    <xf numFmtId="167" fontId="3" fillId="0" borderId="20" xfId="55" applyNumberFormat="1" applyFont="1" applyFill="1" applyBorder="1" applyAlignment="1" applyProtection="1">
      <alignment horizontal="right"/>
      <protection/>
    </xf>
    <xf numFmtId="167" fontId="3" fillId="0" borderId="21" xfId="55" applyNumberFormat="1" applyFont="1" applyFill="1" applyBorder="1" applyAlignment="1" applyProtection="1">
      <alignment horizontal="right"/>
      <protection/>
    </xf>
    <xf numFmtId="167" fontId="3" fillId="0" borderId="21" xfId="55" applyNumberFormat="1" applyFont="1" applyFill="1" applyBorder="1" applyAlignment="1" applyProtection="1" quotePrefix="1">
      <alignment horizontal="right"/>
      <protection/>
    </xf>
    <xf numFmtId="0" fontId="2" fillId="0" borderId="18" xfId="55" applyFont="1" applyFill="1" applyBorder="1" applyAlignment="1" quotePrefix="1">
      <alignment horizontal="right"/>
      <protection/>
    </xf>
    <xf numFmtId="0" fontId="2" fillId="0" borderId="16" xfId="55" applyFont="1" applyFill="1" applyBorder="1" applyAlignment="1" quotePrefix="1">
      <alignment horizontal="right"/>
      <protection/>
    </xf>
    <xf numFmtId="0" fontId="2" fillId="0" borderId="16" xfId="55" applyFont="1" applyFill="1" applyBorder="1" applyAlignment="1">
      <alignment horizontal="right"/>
      <protection/>
    </xf>
    <xf numFmtId="167" fontId="3" fillId="0" borderId="21" xfId="0" applyNumberFormat="1" applyFont="1" applyFill="1" applyBorder="1" applyAlignment="1" applyProtection="1" quotePrefix="1">
      <alignment horizontal="right"/>
      <protection/>
    </xf>
    <xf numFmtId="15" fontId="3" fillId="0" borderId="21" xfId="0" applyNumberFormat="1" applyFont="1" applyFill="1" applyBorder="1" applyAlignment="1" applyProtection="1" quotePrefix="1">
      <alignment horizontal="right"/>
      <protection/>
    </xf>
    <xf numFmtId="15" fontId="3" fillId="0" borderId="22" xfId="0" applyNumberFormat="1" applyFont="1" applyFill="1" applyBorder="1" applyAlignment="1" applyProtection="1" quotePrefix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pane ySplit="5" topLeftCell="A41" activePane="bottomLeft" state="frozen"/>
      <selection pane="topLeft" activeCell="A1" sqref="A1"/>
      <selection pane="bottomLeft" activeCell="J57" sqref="J57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4.28125" style="0" customWidth="1"/>
    <col min="14" max="14" width="11.57421875" style="0" customWidth="1"/>
    <col min="16" max="16" width="12.140625" style="0" customWidth="1"/>
  </cols>
  <sheetData>
    <row r="1" spans="1:17" ht="15.7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56.25" customHeight="1" thickTop="1">
      <c r="A4" s="3"/>
      <c r="B4" s="9" t="s">
        <v>2</v>
      </c>
      <c r="C4" s="8" t="s">
        <v>3</v>
      </c>
      <c r="D4" s="9" t="s">
        <v>4</v>
      </c>
      <c r="E4" s="8" t="s">
        <v>3</v>
      </c>
      <c r="F4" s="7" t="s">
        <v>5</v>
      </c>
      <c r="G4" s="8" t="s">
        <v>3</v>
      </c>
      <c r="H4" s="7" t="s">
        <v>6</v>
      </c>
      <c r="I4" s="8" t="s">
        <v>3</v>
      </c>
      <c r="J4" s="9" t="s">
        <v>7</v>
      </c>
      <c r="K4" s="8" t="s">
        <v>3</v>
      </c>
      <c r="L4" s="7" t="s">
        <v>8</v>
      </c>
      <c r="M4" s="8" t="s">
        <v>3</v>
      </c>
      <c r="N4" s="7" t="s">
        <v>9</v>
      </c>
      <c r="O4" s="8" t="s">
        <v>3</v>
      </c>
      <c r="P4" s="7" t="s">
        <v>10</v>
      </c>
      <c r="Q4" s="8" t="s">
        <v>3</v>
      </c>
    </row>
    <row r="5" spans="1:17" ht="15.75" thickBot="1">
      <c r="A5" s="4" t="s">
        <v>11</v>
      </c>
      <c r="B5" s="10" t="s">
        <v>12</v>
      </c>
      <c r="C5" s="2"/>
      <c r="D5" s="10" t="s">
        <v>12</v>
      </c>
      <c r="E5" s="2"/>
      <c r="F5" s="4" t="s">
        <v>12</v>
      </c>
      <c r="G5" s="2"/>
      <c r="H5" s="4" t="s">
        <v>12</v>
      </c>
      <c r="I5" s="2"/>
      <c r="J5" s="10" t="s">
        <v>12</v>
      </c>
      <c r="K5" s="2"/>
      <c r="L5" s="4" t="s">
        <v>12</v>
      </c>
      <c r="M5" s="2"/>
      <c r="N5" s="4" t="s">
        <v>12</v>
      </c>
      <c r="O5" s="2"/>
      <c r="P5" s="4" t="s">
        <v>12</v>
      </c>
      <c r="Q5" s="2"/>
    </row>
    <row r="6" spans="1:17" ht="15.75" thickTop="1">
      <c r="A6" s="24">
        <v>42370</v>
      </c>
      <c r="B6" s="13">
        <v>190</v>
      </c>
      <c r="C6" s="12"/>
      <c r="D6" s="13">
        <v>212</v>
      </c>
      <c r="E6" s="12"/>
      <c r="F6" s="14">
        <v>198</v>
      </c>
      <c r="G6" s="12"/>
      <c r="H6" s="15" t="s">
        <v>13</v>
      </c>
      <c r="I6" s="12"/>
      <c r="J6" s="16" t="s">
        <v>13</v>
      </c>
      <c r="K6" s="12"/>
      <c r="L6" s="11">
        <v>227</v>
      </c>
      <c r="M6" s="12"/>
      <c r="N6" s="13">
        <v>206</v>
      </c>
      <c r="O6" s="12"/>
      <c r="P6" s="13">
        <v>184</v>
      </c>
      <c r="Q6" s="12"/>
    </row>
    <row r="7" spans="1:17" ht="15">
      <c r="A7" s="25">
        <v>42377</v>
      </c>
      <c r="B7" s="13">
        <v>194</v>
      </c>
      <c r="C7" s="12"/>
      <c r="D7" s="13">
        <v>214</v>
      </c>
      <c r="E7" s="12"/>
      <c r="F7" s="14">
        <v>200</v>
      </c>
      <c r="G7" s="12"/>
      <c r="H7" s="15" t="s">
        <v>13</v>
      </c>
      <c r="I7" s="12"/>
      <c r="J7" s="16" t="s">
        <v>13</v>
      </c>
      <c r="K7" s="12"/>
      <c r="L7" s="11">
        <v>230</v>
      </c>
      <c r="M7" s="12"/>
      <c r="N7" s="13">
        <v>209</v>
      </c>
      <c r="O7" s="12"/>
      <c r="P7" s="13">
        <v>178</v>
      </c>
      <c r="Q7" s="12"/>
    </row>
    <row r="8" spans="1:17" ht="15">
      <c r="A8" s="25">
        <v>42384</v>
      </c>
      <c r="B8" s="13">
        <v>196</v>
      </c>
      <c r="C8" s="12"/>
      <c r="D8" s="13">
        <v>214</v>
      </c>
      <c r="E8" s="12"/>
      <c r="F8" s="14">
        <v>200</v>
      </c>
      <c r="G8" s="12"/>
      <c r="H8" s="15">
        <v>214</v>
      </c>
      <c r="I8" s="12"/>
      <c r="J8" s="16">
        <v>256</v>
      </c>
      <c r="K8" s="12"/>
      <c r="L8" s="11">
        <v>230</v>
      </c>
      <c r="M8" s="12"/>
      <c r="N8" s="13">
        <v>202</v>
      </c>
      <c r="O8" s="12"/>
      <c r="P8" s="13">
        <v>175</v>
      </c>
      <c r="Q8" s="12"/>
    </row>
    <row r="9" spans="1:17" ht="15">
      <c r="A9" s="25">
        <v>42391</v>
      </c>
      <c r="B9" s="13">
        <v>194</v>
      </c>
      <c r="C9" s="12"/>
      <c r="D9" s="13">
        <v>213</v>
      </c>
      <c r="E9" s="12"/>
      <c r="F9" s="14">
        <v>200</v>
      </c>
      <c r="G9" s="12"/>
      <c r="H9" s="15">
        <v>204</v>
      </c>
      <c r="I9" s="12"/>
      <c r="J9" s="16">
        <v>251</v>
      </c>
      <c r="K9" s="12"/>
      <c r="L9" s="11">
        <v>229</v>
      </c>
      <c r="M9" s="12"/>
      <c r="N9" s="13">
        <v>206</v>
      </c>
      <c r="O9" s="12"/>
      <c r="P9" s="13">
        <v>172</v>
      </c>
      <c r="Q9" s="12"/>
    </row>
    <row r="10" spans="1:17" ht="15">
      <c r="A10" s="25">
        <v>42398</v>
      </c>
      <c r="B10" s="13">
        <v>194</v>
      </c>
      <c r="C10" s="12">
        <f>AVERAGE(B6:B10)</f>
        <v>193.6</v>
      </c>
      <c r="D10" s="13">
        <v>213</v>
      </c>
      <c r="E10" s="12">
        <f>AVERAGE(D6:D10)</f>
        <v>213.2</v>
      </c>
      <c r="F10" s="14">
        <v>202</v>
      </c>
      <c r="G10" s="12">
        <f>AVERAGE(F6:F10)</f>
        <v>200</v>
      </c>
      <c r="H10" s="15">
        <v>211</v>
      </c>
      <c r="I10" s="12">
        <f>AVERAGE(H6:H10)</f>
        <v>209.66666666666666</v>
      </c>
      <c r="J10" s="16">
        <v>255</v>
      </c>
      <c r="K10" s="12">
        <f>AVERAGE(J6:J10)</f>
        <v>254</v>
      </c>
      <c r="L10" s="11">
        <v>230</v>
      </c>
      <c r="M10" s="12">
        <f>AVERAGE(L6:L10)</f>
        <v>229.2</v>
      </c>
      <c r="N10" s="13">
        <v>206</v>
      </c>
      <c r="O10" s="12">
        <f>AVERAGE(N6:N10)</f>
        <v>205.8</v>
      </c>
      <c r="P10" s="13">
        <v>174</v>
      </c>
      <c r="Q10" s="12">
        <f>AVERAGE(P6:P10)</f>
        <v>176.6</v>
      </c>
    </row>
    <row r="11" spans="1:17" s="23" customFormat="1" ht="15">
      <c r="A11" s="25">
        <v>42405</v>
      </c>
      <c r="B11" s="13">
        <v>195</v>
      </c>
      <c r="C11" s="12"/>
      <c r="D11" s="13">
        <v>207</v>
      </c>
      <c r="E11" s="12"/>
      <c r="F11" s="14">
        <v>198</v>
      </c>
      <c r="G11" s="12"/>
      <c r="H11" s="15">
        <v>211</v>
      </c>
      <c r="I11" s="12"/>
      <c r="J11" s="16">
        <v>255</v>
      </c>
      <c r="K11" s="12"/>
      <c r="L11" s="11">
        <v>226</v>
      </c>
      <c r="M11" s="12"/>
      <c r="N11" s="13">
        <v>203</v>
      </c>
      <c r="O11" s="12"/>
      <c r="P11" s="13">
        <v>173</v>
      </c>
      <c r="Q11" s="12"/>
    </row>
    <row r="12" spans="1:17" ht="15">
      <c r="A12" s="25">
        <v>42412</v>
      </c>
      <c r="B12" s="13">
        <v>195</v>
      </c>
      <c r="C12" s="12"/>
      <c r="D12" s="13">
        <v>203</v>
      </c>
      <c r="E12" s="12"/>
      <c r="F12" s="14">
        <v>194</v>
      </c>
      <c r="G12" s="12"/>
      <c r="H12" s="15">
        <v>204</v>
      </c>
      <c r="I12" s="12"/>
      <c r="J12" s="16">
        <v>247</v>
      </c>
      <c r="K12" s="12"/>
      <c r="L12" s="11">
        <v>224</v>
      </c>
      <c r="M12" s="12"/>
      <c r="N12" s="13">
        <v>207</v>
      </c>
      <c r="O12" s="12"/>
      <c r="P12" s="13">
        <v>172</v>
      </c>
      <c r="Q12" s="12"/>
    </row>
    <row r="13" spans="1:17" ht="15">
      <c r="A13" s="25">
        <v>42419</v>
      </c>
      <c r="B13" s="13">
        <v>193</v>
      </c>
      <c r="C13" s="12"/>
      <c r="D13" s="13">
        <v>206</v>
      </c>
      <c r="E13" s="12"/>
      <c r="F13" s="14">
        <v>195</v>
      </c>
      <c r="G13" s="12"/>
      <c r="H13" s="15">
        <v>206</v>
      </c>
      <c r="I13" s="12"/>
      <c r="J13" s="16">
        <v>249</v>
      </c>
      <c r="K13" s="12"/>
      <c r="L13" s="11">
        <v>225</v>
      </c>
      <c r="M13" s="12"/>
      <c r="N13" s="13">
        <v>206</v>
      </c>
      <c r="O13" s="12"/>
      <c r="P13" s="13">
        <v>169</v>
      </c>
      <c r="Q13" s="12"/>
    </row>
    <row r="14" spans="1:17" ht="15">
      <c r="A14" s="25">
        <v>42426</v>
      </c>
      <c r="B14" s="13">
        <v>193</v>
      </c>
      <c r="C14" s="12">
        <f>AVERAGE(B11:B14)</f>
        <v>194</v>
      </c>
      <c r="D14" s="13">
        <v>200</v>
      </c>
      <c r="E14" s="12">
        <f>AVERAGE(D11:D14)</f>
        <v>204</v>
      </c>
      <c r="F14" s="14">
        <v>188</v>
      </c>
      <c r="G14" s="12">
        <f>AVERAGE(F11:F14)</f>
        <v>193.75</v>
      </c>
      <c r="H14" s="15">
        <v>204</v>
      </c>
      <c r="I14" s="12">
        <f>AVERAGE(H11:H14)</f>
        <v>206.25</v>
      </c>
      <c r="J14" s="16">
        <v>244</v>
      </c>
      <c r="K14" s="12">
        <f>AVERAGE(J11:J14)</f>
        <v>248.75</v>
      </c>
      <c r="L14" s="11">
        <v>223</v>
      </c>
      <c r="M14" s="12">
        <f>AVERAGE(L11:L14)</f>
        <v>224.5</v>
      </c>
      <c r="N14" s="13">
        <v>205</v>
      </c>
      <c r="O14" s="12">
        <f>AVERAGE(N11:N14)</f>
        <v>205.25</v>
      </c>
      <c r="P14" s="13">
        <v>162</v>
      </c>
      <c r="Q14" s="12">
        <f>AVERAGE(P11:P14)</f>
        <v>169</v>
      </c>
    </row>
    <row r="15" spans="1:17" ht="15">
      <c r="A15" s="25">
        <v>42433</v>
      </c>
      <c r="B15" s="13">
        <v>193</v>
      </c>
      <c r="C15" s="12"/>
      <c r="D15" s="13">
        <v>207</v>
      </c>
      <c r="E15" s="12"/>
      <c r="F15" s="14">
        <v>191</v>
      </c>
      <c r="G15" s="12"/>
      <c r="H15" s="15">
        <v>207</v>
      </c>
      <c r="I15" s="12"/>
      <c r="J15" s="16">
        <v>247</v>
      </c>
      <c r="K15" s="12"/>
      <c r="L15" s="11">
        <v>223</v>
      </c>
      <c r="M15" s="12"/>
      <c r="N15" s="13">
        <v>210</v>
      </c>
      <c r="O15" s="12"/>
      <c r="P15" s="13">
        <v>166</v>
      </c>
      <c r="Q15" s="12"/>
    </row>
    <row r="16" spans="1:17" ht="15">
      <c r="A16" s="26" t="s">
        <v>14</v>
      </c>
      <c r="B16" s="13">
        <v>193</v>
      </c>
      <c r="C16" s="12"/>
      <c r="D16" s="13">
        <v>212</v>
      </c>
      <c r="E16" s="12"/>
      <c r="F16" s="14">
        <v>197</v>
      </c>
      <c r="G16" s="12"/>
      <c r="H16" s="15">
        <v>209</v>
      </c>
      <c r="I16" s="12"/>
      <c r="J16" s="16">
        <v>242</v>
      </c>
      <c r="K16" s="12"/>
      <c r="L16" s="11">
        <v>223</v>
      </c>
      <c r="M16" s="12"/>
      <c r="N16" s="13">
        <v>214</v>
      </c>
      <c r="O16" s="12"/>
      <c r="P16" s="13">
        <v>168</v>
      </c>
      <c r="Q16" s="12"/>
    </row>
    <row r="17" spans="1:17" ht="15">
      <c r="A17" s="26" t="s">
        <v>15</v>
      </c>
      <c r="B17" s="13">
        <v>191</v>
      </c>
      <c r="C17" s="12"/>
      <c r="D17" s="13">
        <v>204</v>
      </c>
      <c r="E17" s="12"/>
      <c r="F17" s="14">
        <v>192</v>
      </c>
      <c r="G17" s="12"/>
      <c r="H17" s="15">
        <v>207</v>
      </c>
      <c r="I17" s="12"/>
      <c r="J17" s="16">
        <v>240</v>
      </c>
      <c r="K17" s="12"/>
      <c r="L17" s="11">
        <v>223</v>
      </c>
      <c r="M17" s="12"/>
      <c r="N17" s="13">
        <v>215</v>
      </c>
      <c r="O17" s="12"/>
      <c r="P17" s="13">
        <v>167</v>
      </c>
      <c r="Q17" s="12"/>
    </row>
    <row r="18" spans="1:17" s="23" customFormat="1" ht="15">
      <c r="A18" s="26" t="s">
        <v>16</v>
      </c>
      <c r="B18" s="13">
        <v>191</v>
      </c>
      <c r="C18" s="12">
        <f>AVERAGE(B15:B18)</f>
        <v>192</v>
      </c>
      <c r="D18" s="13">
        <v>204</v>
      </c>
      <c r="E18" s="12">
        <f>AVERAGE(D15:D18)</f>
        <v>206.75</v>
      </c>
      <c r="F18" s="14">
        <v>192</v>
      </c>
      <c r="G18" s="12">
        <f>AVERAGE(F15:F18)</f>
        <v>193</v>
      </c>
      <c r="H18" s="15">
        <v>208</v>
      </c>
      <c r="I18" s="12">
        <f>AVERAGE(H15:H18)</f>
        <v>207.75</v>
      </c>
      <c r="J18" s="16">
        <v>241</v>
      </c>
      <c r="K18" s="12">
        <f>AVERAGE(J15:J18)</f>
        <v>242.5</v>
      </c>
      <c r="L18" s="11">
        <v>223</v>
      </c>
      <c r="M18" s="12">
        <f>AVERAGE(L15:L18)</f>
        <v>223</v>
      </c>
      <c r="N18" s="13">
        <v>215</v>
      </c>
      <c r="O18" s="12">
        <f>AVERAGE(N15:N18)</f>
        <v>213.5</v>
      </c>
      <c r="P18" s="13">
        <v>168</v>
      </c>
      <c r="Q18" s="12">
        <f>AVERAGE(P15:P18)</f>
        <v>167.25</v>
      </c>
    </row>
    <row r="19" spans="1:17" ht="15">
      <c r="A19" s="26" t="s">
        <v>17</v>
      </c>
      <c r="B19" s="13">
        <v>192</v>
      </c>
      <c r="C19" s="12"/>
      <c r="D19" s="13">
        <v>205</v>
      </c>
      <c r="E19" s="12"/>
      <c r="F19" s="14">
        <v>197</v>
      </c>
      <c r="G19" s="12"/>
      <c r="H19" s="15">
        <v>213</v>
      </c>
      <c r="I19" s="12"/>
      <c r="J19" s="16">
        <v>242</v>
      </c>
      <c r="K19" s="12"/>
      <c r="L19" s="11">
        <v>221</v>
      </c>
      <c r="M19" s="12"/>
      <c r="N19" s="13">
        <v>215</v>
      </c>
      <c r="O19" s="12"/>
      <c r="P19" s="13">
        <v>170</v>
      </c>
      <c r="Q19" s="12"/>
    </row>
    <row r="20" spans="1:17" ht="15">
      <c r="A20" s="26" t="s">
        <v>18</v>
      </c>
      <c r="B20" s="13">
        <v>198</v>
      </c>
      <c r="C20" s="12"/>
      <c r="D20" s="13">
        <v>198</v>
      </c>
      <c r="E20" s="12"/>
      <c r="F20" s="14">
        <v>192</v>
      </c>
      <c r="G20" s="12"/>
      <c r="H20" s="15">
        <v>207</v>
      </c>
      <c r="I20" s="12"/>
      <c r="J20" s="16">
        <v>242</v>
      </c>
      <c r="K20" s="12"/>
      <c r="L20" s="11">
        <v>228</v>
      </c>
      <c r="M20" s="12"/>
      <c r="N20" s="13">
        <v>213</v>
      </c>
      <c r="O20" s="12"/>
      <c r="P20" s="13">
        <v>171</v>
      </c>
      <c r="Q20" s="12"/>
    </row>
    <row r="21" spans="1:17" ht="15">
      <c r="A21" s="26" t="s">
        <v>19</v>
      </c>
      <c r="B21" s="13">
        <v>200</v>
      </c>
      <c r="C21" s="12"/>
      <c r="D21" s="13">
        <v>198</v>
      </c>
      <c r="E21" s="12"/>
      <c r="F21" s="14">
        <v>193</v>
      </c>
      <c r="G21" s="12"/>
      <c r="H21" s="15" t="s">
        <v>13</v>
      </c>
      <c r="I21" s="12"/>
      <c r="J21" s="16" t="s">
        <v>13</v>
      </c>
      <c r="K21" s="12"/>
      <c r="L21" s="11">
        <v>228</v>
      </c>
      <c r="M21" s="12"/>
      <c r="N21" s="13">
        <v>216</v>
      </c>
      <c r="O21" s="12"/>
      <c r="P21" s="13">
        <v>169</v>
      </c>
      <c r="Q21" s="12"/>
    </row>
    <row r="22" spans="1:17" ht="15">
      <c r="A22" s="26" t="s">
        <v>20</v>
      </c>
      <c r="B22" s="13">
        <v>200</v>
      </c>
      <c r="C22" s="12"/>
      <c r="D22" s="13">
        <v>199</v>
      </c>
      <c r="E22" s="12"/>
      <c r="F22" s="14">
        <v>195</v>
      </c>
      <c r="G22" s="12"/>
      <c r="H22" s="15">
        <v>213</v>
      </c>
      <c r="I22" s="12"/>
      <c r="J22" s="16">
        <v>248</v>
      </c>
      <c r="K22" s="12"/>
      <c r="L22" s="11">
        <v>226</v>
      </c>
      <c r="M22" s="12"/>
      <c r="N22" s="13">
        <v>222</v>
      </c>
      <c r="O22" s="12"/>
      <c r="P22" s="13">
        <v>170</v>
      </c>
      <c r="Q22" s="12"/>
    </row>
    <row r="23" spans="1:17" ht="15">
      <c r="A23" s="26" t="s">
        <v>21</v>
      </c>
      <c r="B23" s="13">
        <v>200</v>
      </c>
      <c r="C23" s="12">
        <f>AVERAGE(B19:B23)</f>
        <v>198</v>
      </c>
      <c r="D23" s="13">
        <v>200</v>
      </c>
      <c r="E23" s="12">
        <f>AVERAGE(D19:D23)</f>
        <v>200</v>
      </c>
      <c r="F23" s="14">
        <v>200</v>
      </c>
      <c r="G23" s="12">
        <f>AVERAGE(F19:F23)</f>
        <v>195.4</v>
      </c>
      <c r="H23" s="15">
        <v>220</v>
      </c>
      <c r="I23" s="12">
        <f>AVERAGE(H19:H23)</f>
        <v>213.25</v>
      </c>
      <c r="J23" s="16">
        <v>252</v>
      </c>
      <c r="K23" s="12">
        <f>AVERAGE(J19:J23)</f>
        <v>246</v>
      </c>
      <c r="L23" s="11">
        <v>233</v>
      </c>
      <c r="M23" s="12">
        <f>AVERAGE(L19:L23)</f>
        <v>227.2</v>
      </c>
      <c r="N23" s="13">
        <v>217</v>
      </c>
      <c r="O23" s="12">
        <f>AVERAGE(N19:N23)</f>
        <v>216.6</v>
      </c>
      <c r="P23" s="13">
        <v>174</v>
      </c>
      <c r="Q23" s="12">
        <f>AVERAGE(P19:P23)</f>
        <v>170.8</v>
      </c>
    </row>
    <row r="24" spans="1:17" s="23" customFormat="1" ht="15">
      <c r="A24" s="26" t="s">
        <v>22</v>
      </c>
      <c r="B24" s="13">
        <v>200</v>
      </c>
      <c r="C24" s="12"/>
      <c r="D24" s="13">
        <v>193</v>
      </c>
      <c r="E24" s="12"/>
      <c r="F24" s="14">
        <v>192</v>
      </c>
      <c r="G24" s="12"/>
      <c r="H24" s="15">
        <v>215</v>
      </c>
      <c r="I24" s="12"/>
      <c r="J24" s="16">
        <v>247</v>
      </c>
      <c r="K24" s="12"/>
      <c r="L24" s="11">
        <v>228</v>
      </c>
      <c r="M24" s="12"/>
      <c r="N24" s="13">
        <v>213</v>
      </c>
      <c r="O24" s="12"/>
      <c r="P24" s="13">
        <v>175</v>
      </c>
      <c r="Q24" s="12"/>
    </row>
    <row r="25" spans="1:17" ht="15">
      <c r="A25" s="26" t="s">
        <v>23</v>
      </c>
      <c r="B25" s="13">
        <v>203</v>
      </c>
      <c r="C25" s="12"/>
      <c r="D25" s="13">
        <v>195</v>
      </c>
      <c r="E25" s="12"/>
      <c r="F25" s="14">
        <v>197</v>
      </c>
      <c r="G25" s="12"/>
      <c r="H25" s="15">
        <v>212</v>
      </c>
      <c r="I25" s="12"/>
      <c r="J25" s="16">
        <v>242</v>
      </c>
      <c r="K25" s="12"/>
      <c r="L25" s="11">
        <v>228</v>
      </c>
      <c r="M25" s="12"/>
      <c r="N25" s="13">
        <v>215</v>
      </c>
      <c r="O25" s="12"/>
      <c r="P25" s="13">
        <v>176</v>
      </c>
      <c r="Q25" s="12"/>
    </row>
    <row r="26" spans="1:17" ht="15">
      <c r="A26" s="26" t="s">
        <v>24</v>
      </c>
      <c r="B26" s="13">
        <v>203</v>
      </c>
      <c r="C26" s="12"/>
      <c r="D26" s="13">
        <v>193</v>
      </c>
      <c r="E26" s="12"/>
      <c r="F26" s="14">
        <v>193</v>
      </c>
      <c r="G26" s="12"/>
      <c r="H26" s="15">
        <v>207</v>
      </c>
      <c r="I26" s="12"/>
      <c r="J26" s="16">
        <v>234</v>
      </c>
      <c r="K26" s="12"/>
      <c r="L26" s="11">
        <v>221</v>
      </c>
      <c r="M26" s="12"/>
      <c r="N26" s="13">
        <v>215</v>
      </c>
      <c r="O26" s="12"/>
      <c r="P26" s="13">
        <v>175</v>
      </c>
      <c r="Q26" s="12"/>
    </row>
    <row r="27" spans="1:17" ht="15">
      <c r="A27" s="26" t="s">
        <v>25</v>
      </c>
      <c r="B27" s="13">
        <v>202</v>
      </c>
      <c r="C27" s="12">
        <f>AVERAGE(B24:B27)</f>
        <v>202</v>
      </c>
      <c r="D27" s="13">
        <v>198</v>
      </c>
      <c r="E27" s="12">
        <f>AVERAGE(D24:D27)</f>
        <v>194.75</v>
      </c>
      <c r="F27" s="14">
        <v>199</v>
      </c>
      <c r="G27" s="12">
        <f>AVERAGE(F24:F27)</f>
        <v>195.25</v>
      </c>
      <c r="H27" s="15">
        <v>209</v>
      </c>
      <c r="I27" s="12">
        <f>AVERAGE(H24:H27)</f>
        <v>210.75</v>
      </c>
      <c r="J27" s="16">
        <v>238</v>
      </c>
      <c r="K27" s="12">
        <f>AVERAGE(J24:J27)</f>
        <v>240.25</v>
      </c>
      <c r="L27" s="11">
        <v>228</v>
      </c>
      <c r="M27" s="12">
        <f>AVERAGE(L24:L27)</f>
        <v>226.25</v>
      </c>
      <c r="N27" s="13">
        <v>217</v>
      </c>
      <c r="O27" s="12">
        <f>AVERAGE(N24:N27)</f>
        <v>215</v>
      </c>
      <c r="P27" s="13">
        <v>176</v>
      </c>
      <c r="Q27" s="12">
        <f>AVERAGE(P24:P27)</f>
        <v>175.5</v>
      </c>
    </row>
    <row r="28" spans="1:17" s="23" customFormat="1" ht="15">
      <c r="A28" s="26" t="s">
        <v>26</v>
      </c>
      <c r="B28" s="13">
        <v>210</v>
      </c>
      <c r="C28" s="12"/>
      <c r="D28" s="13">
        <v>207</v>
      </c>
      <c r="E28" s="12"/>
      <c r="F28" s="14">
        <v>204</v>
      </c>
      <c r="G28" s="12"/>
      <c r="H28" s="15">
        <v>211</v>
      </c>
      <c r="I28" s="12"/>
      <c r="J28" s="16">
        <v>239</v>
      </c>
      <c r="K28" s="12"/>
      <c r="L28" s="11">
        <v>233</v>
      </c>
      <c r="M28" s="12"/>
      <c r="N28" s="13">
        <v>221</v>
      </c>
      <c r="O28" s="12"/>
      <c r="P28" s="13">
        <v>185</v>
      </c>
      <c r="Q28" s="12"/>
    </row>
    <row r="29" spans="1:17" ht="15">
      <c r="A29" s="26" t="s">
        <v>27</v>
      </c>
      <c r="B29" s="13">
        <v>210</v>
      </c>
      <c r="C29" s="12"/>
      <c r="D29" s="13">
        <v>206</v>
      </c>
      <c r="E29" s="12"/>
      <c r="F29" s="14">
        <v>203</v>
      </c>
      <c r="G29" s="12"/>
      <c r="H29" s="15">
        <v>220</v>
      </c>
      <c r="I29" s="12"/>
      <c r="J29" s="16">
        <v>249</v>
      </c>
      <c r="K29" s="12"/>
      <c r="L29" s="11">
        <v>232</v>
      </c>
      <c r="M29" s="12"/>
      <c r="N29" s="13">
        <v>225</v>
      </c>
      <c r="O29" s="12"/>
      <c r="P29" s="13">
        <v>188</v>
      </c>
      <c r="Q29" s="12"/>
    </row>
    <row r="30" spans="1:17" ht="15">
      <c r="A30" s="26" t="s">
        <v>28</v>
      </c>
      <c r="B30" s="13">
        <v>210</v>
      </c>
      <c r="C30" s="12"/>
      <c r="D30" s="13">
        <v>202</v>
      </c>
      <c r="E30" s="12"/>
      <c r="F30" s="14">
        <v>197</v>
      </c>
      <c r="G30" s="12"/>
      <c r="H30" s="15" t="s">
        <v>13</v>
      </c>
      <c r="I30" s="12"/>
      <c r="J30" s="16" t="s">
        <v>13</v>
      </c>
      <c r="K30" s="12"/>
      <c r="L30" s="11">
        <v>228</v>
      </c>
      <c r="M30" s="12"/>
      <c r="N30" s="13">
        <v>225</v>
      </c>
      <c r="O30" s="12"/>
      <c r="P30" s="13">
        <v>182</v>
      </c>
      <c r="Q30" s="12"/>
    </row>
    <row r="31" spans="1:17" ht="15">
      <c r="A31" s="26" t="s">
        <v>29</v>
      </c>
      <c r="B31" s="13">
        <v>210</v>
      </c>
      <c r="C31" s="12">
        <f>AVERAGE(B28:B31)</f>
        <v>210</v>
      </c>
      <c r="D31" s="13">
        <v>190</v>
      </c>
      <c r="E31" s="12">
        <f>AVERAGE(D28:D31)</f>
        <v>201.25</v>
      </c>
      <c r="F31" s="14">
        <v>189</v>
      </c>
      <c r="G31" s="12">
        <f>AVERAGE(F28:F31)</f>
        <v>198.25</v>
      </c>
      <c r="H31" s="15" t="s">
        <v>13</v>
      </c>
      <c r="I31" s="12">
        <f>AVERAGE(H28:H31)</f>
        <v>215.5</v>
      </c>
      <c r="J31" s="16" t="s">
        <v>13</v>
      </c>
      <c r="K31" s="12">
        <f>AVERAGE(J28:J31)</f>
        <v>244</v>
      </c>
      <c r="L31" s="11">
        <v>220</v>
      </c>
      <c r="M31" s="12">
        <f>AVERAGE(L28:L31)</f>
        <v>228.25</v>
      </c>
      <c r="N31" s="13">
        <v>221</v>
      </c>
      <c r="O31" s="12">
        <f>AVERAGE(N28:N31)</f>
        <v>223</v>
      </c>
      <c r="P31" s="13">
        <v>178</v>
      </c>
      <c r="Q31" s="12">
        <f>AVERAGE(P28:P31)</f>
        <v>183.25</v>
      </c>
    </row>
    <row r="32" spans="1:17" s="23" customFormat="1" ht="15">
      <c r="A32" s="26" t="s">
        <v>30</v>
      </c>
      <c r="B32" s="13">
        <v>210</v>
      </c>
      <c r="C32" s="12"/>
      <c r="D32" s="13">
        <v>182</v>
      </c>
      <c r="E32" s="12"/>
      <c r="F32" s="14">
        <v>177</v>
      </c>
      <c r="G32" s="12"/>
      <c r="H32" s="15">
        <v>200</v>
      </c>
      <c r="I32" s="12"/>
      <c r="J32" s="16">
        <v>240</v>
      </c>
      <c r="K32" s="12"/>
      <c r="L32" s="11">
        <v>211</v>
      </c>
      <c r="M32" s="12"/>
      <c r="N32" s="13">
        <v>215</v>
      </c>
      <c r="O32" s="12"/>
      <c r="P32" s="13">
        <v>171</v>
      </c>
      <c r="Q32" s="12"/>
    </row>
    <row r="33" spans="1:17" ht="15">
      <c r="A33" s="26">
        <v>42559</v>
      </c>
      <c r="B33" s="13">
        <v>210</v>
      </c>
      <c r="C33" s="12"/>
      <c r="D33" s="13">
        <v>191</v>
      </c>
      <c r="E33" s="12"/>
      <c r="F33" s="14">
        <v>186</v>
      </c>
      <c r="G33" s="12"/>
      <c r="H33" s="15">
        <v>200</v>
      </c>
      <c r="I33" s="12"/>
      <c r="J33" s="16">
        <v>244</v>
      </c>
      <c r="K33" s="12"/>
      <c r="L33" s="11">
        <v>220</v>
      </c>
      <c r="M33" s="12"/>
      <c r="N33" s="13">
        <v>216</v>
      </c>
      <c r="O33" s="12"/>
      <c r="P33" s="13">
        <v>177</v>
      </c>
      <c r="Q33" s="12"/>
    </row>
    <row r="34" spans="1:17" ht="15">
      <c r="A34" s="26">
        <v>42566</v>
      </c>
      <c r="B34" s="13">
        <v>210</v>
      </c>
      <c r="C34" s="12"/>
      <c r="D34" s="13">
        <v>188</v>
      </c>
      <c r="E34" s="12"/>
      <c r="F34" s="14">
        <v>182</v>
      </c>
      <c r="G34" s="12"/>
      <c r="H34" s="15">
        <v>203</v>
      </c>
      <c r="I34" s="12"/>
      <c r="J34" s="16">
        <v>245</v>
      </c>
      <c r="K34" s="12"/>
      <c r="L34" s="11">
        <v>213</v>
      </c>
      <c r="M34" s="12"/>
      <c r="N34" s="13">
        <v>206</v>
      </c>
      <c r="O34" s="12"/>
      <c r="P34" s="13">
        <v>185</v>
      </c>
      <c r="Q34" s="12"/>
    </row>
    <row r="35" spans="1:17" ht="15">
      <c r="A35" s="26">
        <v>42573</v>
      </c>
      <c r="B35" s="13">
        <v>210</v>
      </c>
      <c r="C35" s="12"/>
      <c r="D35" s="13">
        <v>191</v>
      </c>
      <c r="E35" s="12"/>
      <c r="F35" s="14">
        <v>182</v>
      </c>
      <c r="G35" s="12"/>
      <c r="H35" s="15">
        <v>203</v>
      </c>
      <c r="I35" s="12"/>
      <c r="J35" s="16">
        <v>241</v>
      </c>
      <c r="K35" s="12"/>
      <c r="L35" s="11">
        <v>205</v>
      </c>
      <c r="M35" s="12"/>
      <c r="N35" s="13">
        <v>201</v>
      </c>
      <c r="O35" s="12"/>
      <c r="P35" s="13">
        <v>186</v>
      </c>
      <c r="Q35" s="12"/>
    </row>
    <row r="36" spans="1:17" s="23" customFormat="1" ht="15">
      <c r="A36" s="26">
        <v>42580</v>
      </c>
      <c r="B36" s="13">
        <v>215</v>
      </c>
      <c r="C36" s="12">
        <f>AVERAGE(B32:B36)</f>
        <v>211</v>
      </c>
      <c r="D36" s="13">
        <v>187</v>
      </c>
      <c r="E36" s="12">
        <f>AVERAGE(D32:D36)</f>
        <v>187.8</v>
      </c>
      <c r="F36" s="14">
        <v>176</v>
      </c>
      <c r="G36" s="12">
        <f>AVERAGE(F32:F36)</f>
        <v>180.6</v>
      </c>
      <c r="H36" s="15">
        <v>198</v>
      </c>
      <c r="I36" s="12">
        <f>AVERAGE(H32:H36)</f>
        <v>200.8</v>
      </c>
      <c r="J36" s="16">
        <v>242</v>
      </c>
      <c r="K36" s="12">
        <f>AVERAGE(J32:J36)</f>
        <v>242.4</v>
      </c>
      <c r="L36" s="11">
        <v>205</v>
      </c>
      <c r="M36" s="12">
        <f>AVERAGE(L32:L36)</f>
        <v>210.8</v>
      </c>
      <c r="N36" s="13">
        <v>201</v>
      </c>
      <c r="O36" s="12">
        <f>AVERAGE(N32:N36)</f>
        <v>207.8</v>
      </c>
      <c r="P36" s="13">
        <v>188</v>
      </c>
      <c r="Q36" s="12">
        <f>AVERAGE(P32:P36)</f>
        <v>181.4</v>
      </c>
    </row>
    <row r="37" spans="1:17" ht="15">
      <c r="A37" s="26">
        <v>42587</v>
      </c>
      <c r="B37" s="13">
        <v>215</v>
      </c>
      <c r="C37" s="12"/>
      <c r="D37" s="13">
        <v>192</v>
      </c>
      <c r="E37" s="12"/>
      <c r="F37" s="14">
        <v>182</v>
      </c>
      <c r="G37" s="12"/>
      <c r="H37" s="15">
        <v>209</v>
      </c>
      <c r="I37" s="12"/>
      <c r="J37" s="16">
        <v>252</v>
      </c>
      <c r="K37" s="12"/>
      <c r="L37" s="11">
        <v>200</v>
      </c>
      <c r="M37" s="12"/>
      <c r="N37" s="13">
        <v>202</v>
      </c>
      <c r="O37" s="12"/>
      <c r="P37" s="13">
        <v>188</v>
      </c>
      <c r="Q37" s="12"/>
    </row>
    <row r="38" spans="1:17" ht="15">
      <c r="A38" s="26">
        <v>42594</v>
      </c>
      <c r="B38" s="13">
        <v>215</v>
      </c>
      <c r="C38" s="12"/>
      <c r="D38" s="13">
        <v>193</v>
      </c>
      <c r="E38" s="12"/>
      <c r="F38" s="14">
        <v>185</v>
      </c>
      <c r="G38" s="12"/>
      <c r="H38" s="15">
        <v>218</v>
      </c>
      <c r="I38" s="12"/>
      <c r="J38" s="16">
        <v>259</v>
      </c>
      <c r="K38" s="12"/>
      <c r="L38" s="11">
        <v>209</v>
      </c>
      <c r="M38" s="12"/>
      <c r="N38" s="13">
        <v>201</v>
      </c>
      <c r="O38" s="12"/>
      <c r="P38" s="13">
        <v>190</v>
      </c>
      <c r="Q38" s="12"/>
    </row>
    <row r="39" spans="1:17" ht="15">
      <c r="A39" s="26">
        <v>42601</v>
      </c>
      <c r="B39" s="13">
        <v>215</v>
      </c>
      <c r="C39" s="12"/>
      <c r="D39" s="13">
        <v>196</v>
      </c>
      <c r="E39" s="12"/>
      <c r="F39" s="14">
        <v>190</v>
      </c>
      <c r="G39" s="12"/>
      <c r="H39" s="15">
        <v>227</v>
      </c>
      <c r="I39" s="12"/>
      <c r="J39" s="16">
        <v>264</v>
      </c>
      <c r="K39" s="12"/>
      <c r="L39" s="11">
        <v>211</v>
      </c>
      <c r="M39" s="12"/>
      <c r="N39" s="13">
        <v>202</v>
      </c>
      <c r="O39" s="12"/>
      <c r="P39" s="13">
        <v>193</v>
      </c>
      <c r="Q39" s="12"/>
    </row>
    <row r="40" spans="1:17" ht="15">
      <c r="A40" s="26">
        <v>42608</v>
      </c>
      <c r="B40" s="13">
        <v>215</v>
      </c>
      <c r="C40" s="12">
        <f>AVERAGE(B37:B40)</f>
        <v>215</v>
      </c>
      <c r="D40" s="13">
        <v>184</v>
      </c>
      <c r="E40" s="12">
        <f>AVERAGE(D37:D40)</f>
        <v>191.25</v>
      </c>
      <c r="F40" s="14">
        <v>176</v>
      </c>
      <c r="G40" s="12">
        <f>AVERAGE(F37:F40)</f>
        <v>183.25</v>
      </c>
      <c r="H40" s="15">
        <v>210</v>
      </c>
      <c r="I40" s="12">
        <f>AVERAGE(H40)</f>
        <v>210</v>
      </c>
      <c r="J40" s="16">
        <v>255</v>
      </c>
      <c r="K40" s="12">
        <f>AVERAGE(J40)</f>
        <v>255</v>
      </c>
      <c r="L40" s="11">
        <v>196</v>
      </c>
      <c r="M40" s="12">
        <f>AVERAGE(L37:L40)</f>
        <v>204</v>
      </c>
      <c r="N40" s="13">
        <v>189</v>
      </c>
      <c r="O40" s="12">
        <f>AVERAGE(N37:N40)</f>
        <v>198.5</v>
      </c>
      <c r="P40" s="13">
        <v>184</v>
      </c>
      <c r="Q40" s="12">
        <f>AVERAGE(P37:P40)</f>
        <v>188.75</v>
      </c>
    </row>
    <row r="41" spans="1:17" s="23" customFormat="1" ht="15">
      <c r="A41" s="26">
        <v>42615</v>
      </c>
      <c r="B41" s="13">
        <v>215</v>
      </c>
      <c r="C41" s="12"/>
      <c r="D41" s="13">
        <v>181</v>
      </c>
      <c r="E41" s="12"/>
      <c r="F41" s="14">
        <v>172</v>
      </c>
      <c r="G41" s="12"/>
      <c r="H41" s="15">
        <v>204</v>
      </c>
      <c r="I41" s="12"/>
      <c r="J41" s="16">
        <v>247</v>
      </c>
      <c r="K41" s="12"/>
      <c r="L41" s="11">
        <v>198</v>
      </c>
      <c r="M41" s="12"/>
      <c r="N41" s="13">
        <v>180</v>
      </c>
      <c r="O41" s="12"/>
      <c r="P41" s="13">
        <v>180</v>
      </c>
      <c r="Q41" s="12"/>
    </row>
    <row r="42" spans="1:17" ht="15">
      <c r="A42" s="30" t="s">
        <v>31</v>
      </c>
      <c r="B42" s="13">
        <v>210</v>
      </c>
      <c r="C42" s="12"/>
      <c r="D42" s="13">
        <v>183</v>
      </c>
      <c r="E42" s="12"/>
      <c r="F42" s="14">
        <v>175</v>
      </c>
      <c r="G42" s="12"/>
      <c r="H42" s="15">
        <v>211</v>
      </c>
      <c r="I42" s="12"/>
      <c r="J42" s="16">
        <v>255</v>
      </c>
      <c r="K42" s="12"/>
      <c r="L42" s="11">
        <v>203</v>
      </c>
      <c r="M42" s="12"/>
      <c r="N42" s="13">
        <v>185</v>
      </c>
      <c r="O42" s="12"/>
      <c r="P42" s="13">
        <v>178</v>
      </c>
      <c r="Q42" s="12"/>
    </row>
    <row r="43" spans="1:17" ht="15">
      <c r="A43" s="30" t="s">
        <v>32</v>
      </c>
      <c r="B43" s="13">
        <v>200</v>
      </c>
      <c r="C43" s="12"/>
      <c r="D43" s="13">
        <v>196</v>
      </c>
      <c r="E43" s="12"/>
      <c r="F43" s="14">
        <v>185</v>
      </c>
      <c r="G43" s="12"/>
      <c r="H43" s="15">
        <v>209</v>
      </c>
      <c r="I43" s="12"/>
      <c r="J43" s="16">
        <v>256</v>
      </c>
      <c r="K43" s="12"/>
      <c r="L43" s="11">
        <v>205</v>
      </c>
      <c r="M43" s="12"/>
      <c r="N43" s="13">
        <v>187</v>
      </c>
      <c r="O43" s="12"/>
      <c r="P43" s="13">
        <v>182</v>
      </c>
      <c r="Q43" s="12"/>
    </row>
    <row r="44" spans="1:17" ht="15">
      <c r="A44" s="30" t="s">
        <v>33</v>
      </c>
      <c r="B44" s="13">
        <v>195</v>
      </c>
      <c r="C44" s="12"/>
      <c r="D44" s="13">
        <v>195</v>
      </c>
      <c r="E44" s="12"/>
      <c r="F44" s="14">
        <v>185</v>
      </c>
      <c r="G44" s="12"/>
      <c r="H44" s="15">
        <v>211</v>
      </c>
      <c r="I44" s="12"/>
      <c r="J44" s="16">
        <v>260</v>
      </c>
      <c r="K44" s="12"/>
      <c r="L44" s="11">
        <v>210</v>
      </c>
      <c r="M44" s="12"/>
      <c r="N44" s="13">
        <v>191</v>
      </c>
      <c r="O44" s="12"/>
      <c r="P44" s="13">
        <v>186</v>
      </c>
      <c r="Q44" s="12"/>
    </row>
    <row r="45" spans="1:17" ht="15">
      <c r="A45" s="30" t="s">
        <v>34</v>
      </c>
      <c r="B45" s="13">
        <v>185</v>
      </c>
      <c r="C45" s="12">
        <f>AVERAGE(B41:B45)</f>
        <v>201</v>
      </c>
      <c r="D45" s="13">
        <v>195</v>
      </c>
      <c r="E45" s="12">
        <f>AVERAGE(D41:D45)</f>
        <v>190</v>
      </c>
      <c r="F45" s="14">
        <v>186</v>
      </c>
      <c r="G45" s="12">
        <f>AVERAGE(F41:F45)</f>
        <v>180.6</v>
      </c>
      <c r="H45" s="15">
        <v>215</v>
      </c>
      <c r="I45" s="12">
        <f>AVERAGE(H41:H45)</f>
        <v>210</v>
      </c>
      <c r="J45" s="16">
        <v>264</v>
      </c>
      <c r="K45" s="12">
        <f>AVERAGE(J41:J45)</f>
        <v>256.4</v>
      </c>
      <c r="L45" s="11">
        <v>214</v>
      </c>
      <c r="M45" s="12">
        <f>AVERAGE(L41:L45)</f>
        <v>206</v>
      </c>
      <c r="N45" s="13">
        <v>191</v>
      </c>
      <c r="O45" s="12">
        <f>AVERAGE(N41:N45)</f>
        <v>186.8</v>
      </c>
      <c r="P45" s="13">
        <v>186</v>
      </c>
      <c r="Q45" s="12">
        <f>AVERAGE(P41:P45)</f>
        <v>182.4</v>
      </c>
    </row>
    <row r="46" spans="1:17" ht="15">
      <c r="A46" s="30" t="s">
        <v>35</v>
      </c>
      <c r="B46" s="13">
        <v>185</v>
      </c>
      <c r="C46" s="12"/>
      <c r="D46" s="13">
        <v>190</v>
      </c>
      <c r="E46" s="12"/>
      <c r="F46" s="14">
        <v>180</v>
      </c>
      <c r="G46" s="12"/>
      <c r="H46" s="15">
        <v>217</v>
      </c>
      <c r="I46" s="12"/>
      <c r="J46" s="16">
        <v>263</v>
      </c>
      <c r="K46" s="12"/>
      <c r="L46" s="11">
        <v>215</v>
      </c>
      <c r="M46" s="12"/>
      <c r="N46" s="13">
        <v>186</v>
      </c>
      <c r="O46" s="12"/>
      <c r="P46" s="13">
        <v>184</v>
      </c>
      <c r="Q46" s="12"/>
    </row>
    <row r="47" spans="1:17" ht="15">
      <c r="A47" s="30" t="s">
        <v>36</v>
      </c>
      <c r="B47" s="13">
        <v>185</v>
      </c>
      <c r="C47" s="12"/>
      <c r="D47" s="13">
        <v>196</v>
      </c>
      <c r="E47" s="12"/>
      <c r="F47" s="14">
        <v>190</v>
      </c>
      <c r="G47" s="12"/>
      <c r="H47" s="15">
        <v>222</v>
      </c>
      <c r="I47" s="12"/>
      <c r="J47" s="16">
        <v>266</v>
      </c>
      <c r="K47" s="12"/>
      <c r="L47" s="11">
        <v>218</v>
      </c>
      <c r="M47" s="12"/>
      <c r="N47" s="13">
        <v>189</v>
      </c>
      <c r="O47" s="12"/>
      <c r="P47" s="13">
        <v>186</v>
      </c>
      <c r="Q47" s="12"/>
    </row>
    <row r="48" spans="1:17" s="23" customFormat="1" ht="15">
      <c r="A48" s="30" t="s">
        <v>37</v>
      </c>
      <c r="B48" s="13">
        <v>183</v>
      </c>
      <c r="C48" s="12"/>
      <c r="D48" s="13">
        <v>195</v>
      </c>
      <c r="E48" s="12"/>
      <c r="F48" s="14">
        <v>188</v>
      </c>
      <c r="G48" s="12"/>
      <c r="H48" s="15">
        <v>220</v>
      </c>
      <c r="I48" s="12"/>
      <c r="J48" s="16">
        <v>262</v>
      </c>
      <c r="K48" s="12"/>
      <c r="L48" s="11">
        <v>214</v>
      </c>
      <c r="M48" s="12"/>
      <c r="N48" s="13">
        <v>186</v>
      </c>
      <c r="O48" s="12"/>
      <c r="P48" s="13">
        <v>185</v>
      </c>
      <c r="Q48" s="12"/>
    </row>
    <row r="49" spans="1:17" ht="15">
      <c r="A49" s="31" t="s">
        <v>38</v>
      </c>
      <c r="B49" s="13">
        <v>179</v>
      </c>
      <c r="C49" s="12">
        <f>AVERAGE(B46:B49)</f>
        <v>183</v>
      </c>
      <c r="D49" s="13">
        <v>192</v>
      </c>
      <c r="E49" s="12">
        <f>AVERAGE(D46:D49)</f>
        <v>193.25</v>
      </c>
      <c r="F49" s="14">
        <v>185</v>
      </c>
      <c r="G49" s="12">
        <f>AVERAGE(F46:F49)</f>
        <v>185.75</v>
      </c>
      <c r="H49" s="15">
        <v>219</v>
      </c>
      <c r="I49" s="12">
        <f>AVERAGE(H46:H49)</f>
        <v>219.5</v>
      </c>
      <c r="J49" s="16">
        <v>259</v>
      </c>
      <c r="K49" s="12">
        <f>AVERAGE(J46:J49)</f>
        <v>262.5</v>
      </c>
      <c r="L49" s="11">
        <v>212</v>
      </c>
      <c r="M49" s="12">
        <f>AVERAGE(L46:L49)</f>
        <v>214.75</v>
      </c>
      <c r="N49" s="13">
        <v>193</v>
      </c>
      <c r="O49" s="12">
        <f>AVERAGE(N46:N49)</f>
        <v>188.5</v>
      </c>
      <c r="P49" s="13">
        <v>188</v>
      </c>
      <c r="Q49" s="12">
        <f>AVERAGE(P46:P49)</f>
        <v>185.75</v>
      </c>
    </row>
    <row r="50" spans="1:17" ht="15">
      <c r="A50" s="31" t="s">
        <v>39</v>
      </c>
      <c r="B50" s="13">
        <v>177</v>
      </c>
      <c r="C50" s="12"/>
      <c r="D50" s="13">
        <v>191</v>
      </c>
      <c r="E50" s="12"/>
      <c r="F50" s="14">
        <v>186</v>
      </c>
      <c r="G50" s="12"/>
      <c r="H50" s="15">
        <v>213</v>
      </c>
      <c r="I50" s="12"/>
      <c r="J50" s="16">
        <v>252</v>
      </c>
      <c r="K50" s="12"/>
      <c r="L50" s="11">
        <v>207</v>
      </c>
      <c r="M50" s="12"/>
      <c r="N50" s="13">
        <v>197</v>
      </c>
      <c r="O50" s="12"/>
      <c r="P50" s="13">
        <v>190</v>
      </c>
      <c r="Q50" s="12"/>
    </row>
    <row r="51" spans="1:17" ht="15">
      <c r="A51" s="31" t="s">
        <v>40</v>
      </c>
      <c r="B51" s="13">
        <v>176</v>
      </c>
      <c r="C51" s="12"/>
      <c r="D51" s="13">
        <v>190</v>
      </c>
      <c r="E51" s="12"/>
      <c r="F51" s="14">
        <v>183</v>
      </c>
      <c r="G51" s="12"/>
      <c r="H51" s="15">
        <v>217</v>
      </c>
      <c r="I51" s="12"/>
      <c r="J51" s="16">
        <v>255</v>
      </c>
      <c r="K51" s="12"/>
      <c r="L51" s="11">
        <v>208</v>
      </c>
      <c r="M51" s="12"/>
      <c r="N51" s="13">
        <v>192</v>
      </c>
      <c r="O51" s="12"/>
      <c r="P51" s="13">
        <v>185</v>
      </c>
      <c r="Q51" s="12"/>
    </row>
    <row r="52" spans="1:17" ht="15">
      <c r="A52" s="31" t="s">
        <v>41</v>
      </c>
      <c r="B52" s="13">
        <v>176</v>
      </c>
      <c r="C52" s="12"/>
      <c r="D52" s="13">
        <v>191</v>
      </c>
      <c r="E52" s="12"/>
      <c r="F52" s="14">
        <v>185</v>
      </c>
      <c r="G52" s="12"/>
      <c r="H52" s="15">
        <v>224</v>
      </c>
      <c r="I52" s="12"/>
      <c r="J52" s="16">
        <v>261</v>
      </c>
      <c r="K52" s="12"/>
      <c r="L52" s="11">
        <v>210</v>
      </c>
      <c r="M52" s="12"/>
      <c r="N52" s="13">
        <v>187</v>
      </c>
      <c r="O52" s="12"/>
      <c r="P52" s="13">
        <v>186</v>
      </c>
      <c r="Q52" s="12"/>
    </row>
    <row r="53" spans="1:17" ht="15">
      <c r="A53" s="31" t="s">
        <v>42</v>
      </c>
      <c r="B53" s="13">
        <v>176</v>
      </c>
      <c r="C53" s="12">
        <f>AVERAGE(B50:B53)</f>
        <v>176.25</v>
      </c>
      <c r="D53" s="13">
        <v>190</v>
      </c>
      <c r="E53" s="12">
        <f>AVERAGE(D50:D53)</f>
        <v>190.5</v>
      </c>
      <c r="F53" s="14">
        <v>180</v>
      </c>
      <c r="G53" s="12">
        <f>AVERAGE(F50:F53)</f>
        <v>183.5</v>
      </c>
      <c r="H53" s="27" t="s">
        <v>13</v>
      </c>
      <c r="I53" s="12">
        <f>AVERAGE(H50:H53)</f>
        <v>218</v>
      </c>
      <c r="J53" s="28" t="s">
        <v>13</v>
      </c>
      <c r="K53" s="12">
        <f>AVERAGE(J50:J53)</f>
        <v>256</v>
      </c>
      <c r="L53" s="11">
        <v>211</v>
      </c>
      <c r="M53" s="12">
        <f>AVERAGE(L50:L53)</f>
        <v>209</v>
      </c>
      <c r="N53" s="13">
        <v>190</v>
      </c>
      <c r="O53" s="12">
        <f>AVERAGE(N50:N53)</f>
        <v>191.5</v>
      </c>
      <c r="P53" s="13">
        <v>187</v>
      </c>
      <c r="Q53" s="12">
        <f>AVERAGE(P50:P53)</f>
        <v>187</v>
      </c>
    </row>
    <row r="54" spans="1:17" ht="15">
      <c r="A54" s="31" t="s">
        <v>43</v>
      </c>
      <c r="B54" s="13">
        <v>167</v>
      </c>
      <c r="C54" s="12"/>
      <c r="D54" s="13">
        <v>180</v>
      </c>
      <c r="E54" s="12"/>
      <c r="F54" s="14">
        <v>175</v>
      </c>
      <c r="G54" s="12"/>
      <c r="H54" s="27">
        <v>225</v>
      </c>
      <c r="I54" s="12"/>
      <c r="J54" s="28">
        <v>267</v>
      </c>
      <c r="K54" s="12"/>
      <c r="L54" s="11">
        <v>219</v>
      </c>
      <c r="M54" s="12"/>
      <c r="N54" s="13">
        <v>179</v>
      </c>
      <c r="O54" s="12"/>
      <c r="P54" s="13">
        <v>183</v>
      </c>
      <c r="Q54" s="12"/>
    </row>
    <row r="55" spans="1:17" ht="15">
      <c r="A55" s="31" t="s">
        <v>44</v>
      </c>
      <c r="B55" s="13">
        <v>168</v>
      </c>
      <c r="C55" s="12"/>
      <c r="D55" s="13">
        <v>188</v>
      </c>
      <c r="E55" s="12"/>
      <c r="F55" s="14">
        <v>178</v>
      </c>
      <c r="G55" s="12"/>
      <c r="H55" s="27">
        <v>225</v>
      </c>
      <c r="I55" s="12"/>
      <c r="J55" s="28">
        <v>267</v>
      </c>
      <c r="K55" s="12"/>
      <c r="L55" s="11">
        <v>222</v>
      </c>
      <c r="M55" s="12"/>
      <c r="N55" s="13">
        <v>185</v>
      </c>
      <c r="O55" s="12"/>
      <c r="P55" s="13">
        <v>181</v>
      </c>
      <c r="Q55" s="12"/>
    </row>
    <row r="56" spans="1:17" ht="15">
      <c r="A56" s="31" t="s">
        <v>45</v>
      </c>
      <c r="B56" s="13">
        <v>167</v>
      </c>
      <c r="C56" s="12"/>
      <c r="D56" s="13">
        <v>189</v>
      </c>
      <c r="E56" s="12"/>
      <c r="F56" s="14">
        <v>175</v>
      </c>
      <c r="G56" s="12"/>
      <c r="H56" s="27">
        <v>224</v>
      </c>
      <c r="I56" s="12"/>
      <c r="J56" s="28">
        <v>259</v>
      </c>
      <c r="K56" s="12"/>
      <c r="L56" s="11">
        <v>220</v>
      </c>
      <c r="M56" s="12"/>
      <c r="N56" s="13">
        <v>180</v>
      </c>
      <c r="O56" s="12"/>
      <c r="P56" s="13">
        <v>182</v>
      </c>
      <c r="Q56" s="12"/>
    </row>
    <row r="57" spans="1:17" ht="15">
      <c r="A57" s="31" t="s">
        <v>46</v>
      </c>
      <c r="B57" s="13">
        <v>170</v>
      </c>
      <c r="C57" s="12"/>
      <c r="D57" s="13">
        <v>186</v>
      </c>
      <c r="E57" s="12"/>
      <c r="F57" s="14">
        <v>169</v>
      </c>
      <c r="G57" s="12"/>
      <c r="H57" s="27">
        <v>224</v>
      </c>
      <c r="I57" s="12"/>
      <c r="J57" s="28">
        <v>175</v>
      </c>
      <c r="K57" s="12"/>
      <c r="L57" s="11">
        <v>213</v>
      </c>
      <c r="M57" s="12"/>
      <c r="N57" s="13">
        <v>172</v>
      </c>
      <c r="O57" s="12"/>
      <c r="P57" s="13">
        <v>182</v>
      </c>
      <c r="Q57" s="12"/>
    </row>
    <row r="58" spans="1:17" ht="15.75" thickBot="1">
      <c r="A58" s="32" t="s">
        <v>47</v>
      </c>
      <c r="B58" s="19">
        <v>174</v>
      </c>
      <c r="C58" s="17">
        <f>AVERAGE(B54:B58)</f>
        <v>169.2</v>
      </c>
      <c r="D58" s="19">
        <v>191</v>
      </c>
      <c r="E58" s="17">
        <f>AVERAGE(D54:D58)</f>
        <v>186.8</v>
      </c>
      <c r="F58" s="20">
        <v>174</v>
      </c>
      <c r="G58" s="17">
        <f>AVERAGE(F54:F58)</f>
        <v>174.2</v>
      </c>
      <c r="H58" s="21"/>
      <c r="I58" s="17">
        <f>AVERAGE(H54:H57)</f>
        <v>224.5</v>
      </c>
      <c r="J58" s="22"/>
      <c r="K58" s="17">
        <f>AVERAGE(J54:J58)</f>
        <v>242</v>
      </c>
      <c r="L58" s="18">
        <v>217</v>
      </c>
      <c r="M58" s="17">
        <f>AVERAGE(L54:L58)</f>
        <v>218.2</v>
      </c>
      <c r="N58" s="19">
        <v>169</v>
      </c>
      <c r="O58" s="17">
        <f>AVERAGE(N54:N58)</f>
        <v>177</v>
      </c>
      <c r="P58" s="19">
        <v>187</v>
      </c>
      <c r="Q58" s="17">
        <f>AVERAGE(P54:P58)</f>
        <v>183</v>
      </c>
    </row>
    <row r="59" ht="15.75" thickTop="1">
      <c r="P59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2017-01-09T06:03:06Z</dcterms:modified>
  <cp:category/>
  <cp:version/>
  <cp:contentType/>
  <cp:contentStatus/>
</cp:coreProperties>
</file>