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SA EXPORTS" sheetId="1" r:id="rId1"/>
    <sheet name="IMPORTS FOR RSA" sheetId="2" r:id="rId2"/>
    <sheet name="IMPORTS FOR OTHER COUNTRIES" sheetId="3" r:id="rId3"/>
    <sheet name="EXPORTS OF IMPORTED WHEAT" sheetId="4" r:id="rId4"/>
    <sheet name="IMPORTS PER HARBOUR" sheetId="5" r:id="rId5"/>
    <sheet name="EXPORT PER HARBOUR" sheetId="6" r:id="rId6"/>
  </sheets>
  <definedNames/>
  <calcPr fullCalcOnLoad="1"/>
</workbook>
</file>

<file path=xl/sharedStrings.xml><?xml version="1.0" encoding="utf-8"?>
<sst xmlns="http://schemas.openxmlformats.org/spreadsheetml/2006/main" count="402" uniqueCount="96">
  <si>
    <t>WHEAT: RSA EXPORTS - 2022/23 SEASON</t>
  </si>
  <si>
    <t>KORING: RSA UITVOERE - 2022/23 SEISOEN</t>
  </si>
  <si>
    <t/>
  </si>
  <si>
    <t>Week</t>
  </si>
  <si>
    <t>BOTSWANA</t>
  </si>
  <si>
    <t>ESWATINI (SWAZILAND)</t>
  </si>
  <si>
    <t>LESOTHO</t>
  </si>
  <si>
    <t>NAMIBIA</t>
  </si>
  <si>
    <t>ZAMBIA</t>
  </si>
  <si>
    <t>ZIMBABWE</t>
  </si>
  <si>
    <t>01 Oct/Okt - 07 Oct/Okt 2022</t>
  </si>
  <si>
    <t>08 Oct/Okt - 14 Oct/Okt 2022</t>
  </si>
  <si>
    <t>15 Oct/Okt - 21 Oct/Okt 2022</t>
  </si>
  <si>
    <t>22 Oct/Okt - 28 Oct/Okt 2022</t>
  </si>
  <si>
    <t>29 Oct/Okt - 04 Nov 2022</t>
  </si>
  <si>
    <t>05 Nov - 11 Nov 2022</t>
  </si>
  <si>
    <t>12 Nov - 18 Nov 2022</t>
  </si>
  <si>
    <t>19 Nov - 25 Nov 2022</t>
  </si>
  <si>
    <t>26 Nov - 02 Dec/Des 2022</t>
  </si>
  <si>
    <t>03 Dec/Des - 09 Dec/Des 2022</t>
  </si>
  <si>
    <t>10 Dec/Des - 16 Dec/Des 2022</t>
  </si>
  <si>
    <t>17 Dec/Des - 23 Dec/Des 2022</t>
  </si>
  <si>
    <t>24 Dec/Des - 30 Dec/Des 2022</t>
  </si>
  <si>
    <t>31 Dec/Des - 06 Jan 2023</t>
  </si>
  <si>
    <t>07 Jan - 13 Jan 2023</t>
  </si>
  <si>
    <t>14 Jan - 20 Jan 2023</t>
  </si>
  <si>
    <t>21 Jan - 27 Jan 2023</t>
  </si>
  <si>
    <t>28 Jan - 03 Feb 2023</t>
  </si>
  <si>
    <t>04 Feb - 10 Feb 2023</t>
  </si>
  <si>
    <t>11 Feb - 17 Feb 2023</t>
  </si>
  <si>
    <t>18 Feb - 24 Feb 2023</t>
  </si>
  <si>
    <t>25 Feb - 03 Mar 2023</t>
  </si>
  <si>
    <t>04 Mar - 10 Mar 2023</t>
  </si>
  <si>
    <t>11 Mar - 17 Mar 2023</t>
  </si>
  <si>
    <t>18 Mar - 24 Mar 2023</t>
  </si>
  <si>
    <t>25 Mar - 31 Mar 2023</t>
  </si>
  <si>
    <t>01 Apr - 07 Apr 2023</t>
  </si>
  <si>
    <t>08 Apr - 14 Apr 2023</t>
  </si>
  <si>
    <t>15 Apr - 21 Apr 2023</t>
  </si>
  <si>
    <t>22 Apr - 28 Apr 2023</t>
  </si>
  <si>
    <t>29 Apr - 05 May/Mei 2023</t>
  </si>
  <si>
    <t>06 May/Mei - 12 May/Mei 2023</t>
  </si>
  <si>
    <t>13 May/Mei - 19 May/Mei 2023</t>
  </si>
  <si>
    <t>20 May/Mei - 26 May/Mei 2023</t>
  </si>
  <si>
    <t>27 May/Mei - 02 Jun 2023</t>
  </si>
  <si>
    <t>03 Jun - 09 Jun 2023</t>
  </si>
  <si>
    <t>10 Jun - 16 Jun 2023</t>
  </si>
  <si>
    <t>17 Jun - 23 Jun 2023</t>
  </si>
  <si>
    <t>24 Jun - 30 Jun 2023</t>
  </si>
  <si>
    <t>01 Jul - 07 Jul 2023</t>
  </si>
  <si>
    <t>08 Jul - 14 Jul 2023</t>
  </si>
  <si>
    <t>15 Jul - 21 Jul 2023</t>
  </si>
  <si>
    <t>22 Jul - 28 Jul 2023</t>
  </si>
  <si>
    <t>29 Jul - 04 Aug 2023</t>
  </si>
  <si>
    <t>05 Aug - 11 Aug 2023</t>
  </si>
  <si>
    <t>12 Aug - 18 Aug 2023</t>
  </si>
  <si>
    <t>19 Aug - 25 Aug 2023</t>
  </si>
  <si>
    <t>26 Aug - 01 Sep 2023</t>
  </si>
  <si>
    <t>02 Sep - 08 Sep 2023</t>
  </si>
  <si>
    <t>09 Sep - 15 Sep 2023</t>
  </si>
  <si>
    <t>16 Sep - 22 Sep 2023</t>
  </si>
  <si>
    <t>23 Sep - 29 Sep 2023</t>
  </si>
  <si>
    <t>Total</t>
  </si>
  <si>
    <t>WHEAT: WEEKLY IMPORTS FOR RSA - 2022/23 SEASON</t>
  </si>
  <si>
    <t>KORING: WEEKLIKSE INVOERE VIR RSA - 2022/23 SEISOEN</t>
  </si>
  <si>
    <t>ARGENTINA</t>
  </si>
  <si>
    <t>AUSTRALIA</t>
  </si>
  <si>
    <t>BRAZIL</t>
  </si>
  <si>
    <t>CZECH REPUBLIC</t>
  </si>
  <si>
    <t>GERMANY</t>
  </si>
  <si>
    <t>LATVIA</t>
  </si>
  <si>
    <t>LITHUANIA</t>
  </si>
  <si>
    <t>POLAND</t>
  </si>
  <si>
    <t>RUSSIAN FEDERATION</t>
  </si>
  <si>
    <t>UNITED STATES</t>
  </si>
  <si>
    <t>WHEAT: WEEKLY IMPORTS FOR OTHER COUNTRIES - 2022/23 SEASON</t>
  </si>
  <si>
    <t>KORING: WEEKLIKSE INVOERE VIR ANDER LANDE - 2022/23 SEISOEN</t>
  </si>
  <si>
    <t>CANADA</t>
  </si>
  <si>
    <t>WHEAT: EXPORTS OF IMPORTED WHEAT - 2022/23 SEASON</t>
  </si>
  <si>
    <t>KORING: UITVOERE VAN INGEVOERDE KORING - 2022/23 SEISOEN</t>
  </si>
  <si>
    <t>WHEAT: WEEKLY IMPORT PER HARBOUR - 2022/23 SEASON</t>
  </si>
  <si>
    <t>KORING: WEEKLIKSE INVOER PER HAWE - 2022/23 SEISOEN</t>
  </si>
  <si>
    <t>Cape Town</t>
  </si>
  <si>
    <t>Durban</t>
  </si>
  <si>
    <t>East London</t>
  </si>
  <si>
    <t>Port Elizabeth</t>
  </si>
  <si>
    <t>Richards Bay</t>
  </si>
  <si>
    <t>WHEAT: WEEKLY EXPORT PER HARBOUR - 2022/23 SEASON</t>
  </si>
  <si>
    <t>KORING: WEEKLIKSE UITVOER PER HAWE - 2022/23 SEISOEN</t>
  </si>
  <si>
    <t>Week Total/Totaal</t>
  </si>
  <si>
    <t>Progressive Total/Totaal</t>
  </si>
  <si>
    <t>*Week Total/Totaal</t>
  </si>
  <si>
    <t>*Progressive Total/Totaal</t>
  </si>
  <si>
    <t>*Total</t>
  </si>
  <si>
    <t xml:space="preserve">* Includes: Imports for RSA and other Countries </t>
  </si>
  <si>
    <t xml:space="preserve">* Sluit in: Invoere vir RSA en ander lande 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</si>
</sst>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1">
    <font>
      <sz val="11"/>
      <name val="Calibri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3" fontId="39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342900</xdr:colOff>
      <xdr:row>4</xdr:row>
      <xdr:rowOff>28575</xdr:rowOff>
    </xdr:to>
    <xdr:pic>
      <xdr:nvPicPr>
        <xdr:cNvPr id="1" name="Logo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05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19050</xdr:colOff>
      <xdr:row>4</xdr:row>
      <xdr:rowOff>28575</xdr:rowOff>
    </xdr:to>
    <xdr:pic>
      <xdr:nvPicPr>
        <xdr:cNvPr id="1" name="Logo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81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19050</xdr:colOff>
      <xdr:row>4</xdr:row>
      <xdr:rowOff>28575</xdr:rowOff>
    </xdr:to>
    <xdr:pic>
      <xdr:nvPicPr>
        <xdr:cNvPr id="1" name="LogoIMPORTS FOR OTHER COUNTR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81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342900</xdr:colOff>
      <xdr:row>4</xdr:row>
      <xdr:rowOff>28575</xdr:rowOff>
    </xdr:to>
    <xdr:pic>
      <xdr:nvPicPr>
        <xdr:cNvPr id="1" name="LogoEXPORTS OF IMPORTED WH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05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476250</xdr:colOff>
      <xdr:row>4</xdr:row>
      <xdr:rowOff>28575</xdr:rowOff>
    </xdr:to>
    <xdr:pic>
      <xdr:nvPicPr>
        <xdr:cNvPr id="1" name="Logo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06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476250</xdr:colOff>
      <xdr:row>4</xdr:row>
      <xdr:rowOff>28575</xdr:rowOff>
    </xdr:to>
    <xdr:pic>
      <xdr:nvPicPr>
        <xdr:cNvPr id="1" name="Logo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06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62"/>
  <sheetViews>
    <sheetView tabSelected="1"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5.28125" style="0" customWidth="1"/>
    <col min="5" max="5" width="11.00390625" style="0" customWidth="1"/>
    <col min="6" max="6" width="10.28125" style="0" customWidth="1"/>
    <col min="7" max="7" width="10.00390625" style="0" customWidth="1"/>
    <col min="8" max="8" width="12.57421875" style="0" customWidth="1"/>
    <col min="9" max="10" width="25.57421875" style="0" customWidth="1"/>
  </cols>
  <sheetData>
    <row r="6" spans="1:10" ht="15">
      <c r="A6" s="5" t="s">
        <v>0</v>
      </c>
      <c r="B6" s="6"/>
      <c r="C6" s="6"/>
      <c r="D6" s="6"/>
      <c r="E6" s="6"/>
      <c r="F6" s="6"/>
      <c r="G6" s="6"/>
      <c r="H6" s="6"/>
      <c r="I6" s="6"/>
      <c r="J6" s="7"/>
    </row>
    <row r="7" spans="1:10" ht="15">
      <c r="A7" s="5" t="s">
        <v>1</v>
      </c>
      <c r="B7" s="6"/>
      <c r="C7" s="6"/>
      <c r="D7" s="6"/>
      <c r="E7" s="6"/>
      <c r="F7" s="6"/>
      <c r="G7" s="6"/>
      <c r="H7" s="6"/>
      <c r="I7" s="6"/>
      <c r="J7" s="7"/>
    </row>
    <row r="8" spans="1:10" ht="14.25">
      <c r="A8" s="8" t="s">
        <v>2</v>
      </c>
      <c r="B8" s="9"/>
      <c r="C8" s="9"/>
      <c r="D8" s="9"/>
      <c r="E8" s="9"/>
      <c r="F8" s="9"/>
      <c r="G8" s="9"/>
      <c r="H8" s="9"/>
      <c r="I8" s="9"/>
      <c r="J8" s="10"/>
    </row>
    <row r="9" spans="1:10" ht="14.2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4" t="s">
        <v>89</v>
      </c>
      <c r="J9" s="4" t="s">
        <v>90</v>
      </c>
    </row>
    <row r="10" spans="1:10" ht="14.25">
      <c r="A10" s="3">
        <v>1</v>
      </c>
      <c r="B10" s="3" t="s">
        <v>10</v>
      </c>
      <c r="C10" s="2">
        <v>964</v>
      </c>
      <c r="D10" s="2">
        <v>0</v>
      </c>
      <c r="E10" s="2">
        <v>458</v>
      </c>
      <c r="F10" s="2">
        <v>1744</v>
      </c>
      <c r="G10" s="2">
        <v>0</v>
      </c>
      <c r="H10" s="2">
        <v>915</v>
      </c>
      <c r="I10" s="3">
        <f aca="true" t="shared" si="0" ref="I10:I41">SUM(C10:H10)</f>
        <v>4081</v>
      </c>
      <c r="J10" s="3">
        <f>I10</f>
        <v>4081</v>
      </c>
    </row>
    <row r="11" spans="1:10" ht="14.25">
      <c r="A11" s="3">
        <v>2</v>
      </c>
      <c r="B11" s="3" t="s">
        <v>11</v>
      </c>
      <c r="C11" s="2">
        <v>954</v>
      </c>
      <c r="D11" s="2">
        <v>0</v>
      </c>
      <c r="E11" s="2">
        <v>1449</v>
      </c>
      <c r="F11" s="2">
        <v>1753</v>
      </c>
      <c r="G11" s="2">
        <v>0</v>
      </c>
      <c r="H11" s="2">
        <v>370</v>
      </c>
      <c r="I11" s="3">
        <f t="shared" si="0"/>
        <v>4526</v>
      </c>
      <c r="J11" s="3">
        <f aca="true" t="shared" si="1" ref="J11:J42">I11+J10</f>
        <v>8607</v>
      </c>
    </row>
    <row r="12" spans="1:10" ht="14.25">
      <c r="A12" s="3">
        <v>3</v>
      </c>
      <c r="B12" s="3" t="s">
        <v>12</v>
      </c>
      <c r="C12" s="2">
        <v>1025</v>
      </c>
      <c r="D12" s="2">
        <v>34</v>
      </c>
      <c r="E12" s="2">
        <v>807</v>
      </c>
      <c r="F12" s="2">
        <v>1024</v>
      </c>
      <c r="G12" s="2">
        <v>0</v>
      </c>
      <c r="H12" s="2">
        <v>601</v>
      </c>
      <c r="I12" s="3">
        <f t="shared" si="0"/>
        <v>3491</v>
      </c>
      <c r="J12" s="3">
        <f t="shared" si="1"/>
        <v>12098</v>
      </c>
    </row>
    <row r="13" spans="1:10" ht="14.25">
      <c r="A13" s="3">
        <v>4</v>
      </c>
      <c r="B13" s="3" t="s">
        <v>13</v>
      </c>
      <c r="C13" s="2">
        <v>1340</v>
      </c>
      <c r="D13" s="2">
        <v>35</v>
      </c>
      <c r="E13" s="2">
        <v>909</v>
      </c>
      <c r="F13" s="2">
        <v>992</v>
      </c>
      <c r="G13" s="2">
        <v>0</v>
      </c>
      <c r="H13" s="2">
        <v>727</v>
      </c>
      <c r="I13" s="3">
        <f t="shared" si="0"/>
        <v>4003</v>
      </c>
      <c r="J13" s="3">
        <f t="shared" si="1"/>
        <v>16101</v>
      </c>
    </row>
    <row r="14" spans="1:10" ht="14.25">
      <c r="A14" s="3">
        <v>5</v>
      </c>
      <c r="B14" s="3" t="s">
        <v>14</v>
      </c>
      <c r="C14" s="2">
        <v>1442</v>
      </c>
      <c r="D14" s="2">
        <v>0</v>
      </c>
      <c r="E14" s="2">
        <v>965</v>
      </c>
      <c r="F14" s="2">
        <v>521</v>
      </c>
      <c r="G14" s="2">
        <v>0</v>
      </c>
      <c r="H14" s="2">
        <v>580</v>
      </c>
      <c r="I14" s="3">
        <f t="shared" si="0"/>
        <v>3508</v>
      </c>
      <c r="J14" s="3">
        <f t="shared" si="1"/>
        <v>19609</v>
      </c>
    </row>
    <row r="15" spans="1:10" ht="14.25">
      <c r="A15" s="3">
        <v>6</v>
      </c>
      <c r="B15" s="3" t="s">
        <v>15</v>
      </c>
      <c r="C15" s="2">
        <v>1321</v>
      </c>
      <c r="D15" s="2">
        <v>35</v>
      </c>
      <c r="E15" s="2">
        <v>827</v>
      </c>
      <c r="F15" s="2">
        <v>189</v>
      </c>
      <c r="G15" s="2">
        <v>0</v>
      </c>
      <c r="H15" s="2">
        <v>215</v>
      </c>
      <c r="I15" s="3">
        <f t="shared" si="0"/>
        <v>2587</v>
      </c>
      <c r="J15" s="3">
        <f t="shared" si="1"/>
        <v>22196</v>
      </c>
    </row>
    <row r="16" spans="1:10" ht="14.25">
      <c r="A16" s="3">
        <v>7</v>
      </c>
      <c r="B16" s="3" t="s">
        <v>16</v>
      </c>
      <c r="C16" s="2">
        <v>814</v>
      </c>
      <c r="D16" s="2">
        <v>0</v>
      </c>
      <c r="E16" s="2">
        <v>364</v>
      </c>
      <c r="F16" s="2">
        <v>453</v>
      </c>
      <c r="G16" s="2">
        <v>0</v>
      </c>
      <c r="H16" s="2">
        <v>1459</v>
      </c>
      <c r="I16" s="3">
        <f t="shared" si="0"/>
        <v>3090</v>
      </c>
      <c r="J16" s="3">
        <f t="shared" si="1"/>
        <v>25286</v>
      </c>
    </row>
    <row r="17" spans="1:10" ht="14.25">
      <c r="A17" s="3">
        <v>8</v>
      </c>
      <c r="B17" s="3" t="s">
        <v>17</v>
      </c>
      <c r="C17" s="2">
        <v>439</v>
      </c>
      <c r="D17" s="2">
        <v>0</v>
      </c>
      <c r="E17" s="2">
        <v>0</v>
      </c>
      <c r="F17" s="2">
        <v>379</v>
      </c>
      <c r="G17" s="2">
        <v>0</v>
      </c>
      <c r="H17" s="2">
        <v>1403</v>
      </c>
      <c r="I17" s="3">
        <f t="shared" si="0"/>
        <v>2221</v>
      </c>
      <c r="J17" s="3">
        <f t="shared" si="1"/>
        <v>27507</v>
      </c>
    </row>
    <row r="18" spans="1:10" ht="14.25">
      <c r="A18" s="3">
        <v>9</v>
      </c>
      <c r="B18" s="3" t="s">
        <v>18</v>
      </c>
      <c r="C18" s="2">
        <v>760</v>
      </c>
      <c r="D18" s="2">
        <v>0</v>
      </c>
      <c r="E18" s="2">
        <v>0</v>
      </c>
      <c r="F18" s="2">
        <v>342</v>
      </c>
      <c r="G18" s="2">
        <v>0</v>
      </c>
      <c r="H18" s="2">
        <v>1672</v>
      </c>
      <c r="I18" s="3">
        <f t="shared" si="0"/>
        <v>2774</v>
      </c>
      <c r="J18" s="3">
        <f t="shared" si="1"/>
        <v>30281</v>
      </c>
    </row>
    <row r="19" spans="1:10" ht="14.25">
      <c r="A19" s="3">
        <v>10</v>
      </c>
      <c r="B19" s="3" t="s">
        <v>19</v>
      </c>
      <c r="C19" s="2">
        <v>1480</v>
      </c>
      <c r="D19" s="2">
        <v>0</v>
      </c>
      <c r="E19" s="2">
        <v>0</v>
      </c>
      <c r="F19" s="2">
        <v>229</v>
      </c>
      <c r="G19" s="2">
        <v>0</v>
      </c>
      <c r="H19" s="2">
        <v>1548</v>
      </c>
      <c r="I19" s="3">
        <f t="shared" si="0"/>
        <v>3257</v>
      </c>
      <c r="J19" s="3">
        <f t="shared" si="1"/>
        <v>33538</v>
      </c>
    </row>
    <row r="20" spans="1:10" ht="14.25">
      <c r="A20" s="3">
        <v>11</v>
      </c>
      <c r="B20" s="3" t="s">
        <v>20</v>
      </c>
      <c r="C20" s="2">
        <v>1620</v>
      </c>
      <c r="D20" s="2">
        <v>0</v>
      </c>
      <c r="E20" s="2">
        <v>0</v>
      </c>
      <c r="F20" s="2">
        <v>529</v>
      </c>
      <c r="G20" s="2">
        <v>0</v>
      </c>
      <c r="H20" s="2">
        <v>1951</v>
      </c>
      <c r="I20" s="3">
        <f t="shared" si="0"/>
        <v>4100</v>
      </c>
      <c r="J20" s="3">
        <f t="shared" si="1"/>
        <v>37638</v>
      </c>
    </row>
    <row r="21" spans="1:10" ht="14.25">
      <c r="A21" s="3">
        <v>12</v>
      </c>
      <c r="B21" s="3" t="s">
        <v>21</v>
      </c>
      <c r="C21" s="2">
        <v>1744</v>
      </c>
      <c r="D21" s="2">
        <v>0</v>
      </c>
      <c r="E21" s="2">
        <v>0</v>
      </c>
      <c r="F21" s="2">
        <v>460</v>
      </c>
      <c r="G21" s="2">
        <v>0</v>
      </c>
      <c r="H21" s="2">
        <v>1963</v>
      </c>
      <c r="I21" s="3">
        <f t="shared" si="0"/>
        <v>4167</v>
      </c>
      <c r="J21" s="3">
        <f t="shared" si="1"/>
        <v>41805</v>
      </c>
    </row>
    <row r="22" spans="1:10" ht="14.25">
      <c r="A22" s="3">
        <v>13</v>
      </c>
      <c r="B22" s="3" t="s">
        <v>22</v>
      </c>
      <c r="C22" s="2">
        <v>198</v>
      </c>
      <c r="D22" s="2">
        <v>0</v>
      </c>
      <c r="E22" s="2">
        <v>0</v>
      </c>
      <c r="F22" s="2">
        <v>0</v>
      </c>
      <c r="G22" s="2">
        <v>0</v>
      </c>
      <c r="H22" s="2">
        <v>1276</v>
      </c>
      <c r="I22" s="3">
        <f t="shared" si="0"/>
        <v>1474</v>
      </c>
      <c r="J22" s="3">
        <f t="shared" si="1"/>
        <v>43279</v>
      </c>
    </row>
    <row r="23" spans="1:10" ht="14.25">
      <c r="A23" s="3">
        <v>14</v>
      </c>
      <c r="B23" s="3" t="s">
        <v>23</v>
      </c>
      <c r="C23" s="2">
        <v>2340</v>
      </c>
      <c r="D23" s="2">
        <v>0</v>
      </c>
      <c r="E23" s="2">
        <v>0</v>
      </c>
      <c r="F23" s="2">
        <v>661</v>
      </c>
      <c r="G23" s="2">
        <v>0</v>
      </c>
      <c r="H23" s="2">
        <v>1643</v>
      </c>
      <c r="I23" s="3">
        <f t="shared" si="0"/>
        <v>4644</v>
      </c>
      <c r="J23" s="3">
        <f t="shared" si="1"/>
        <v>47923</v>
      </c>
    </row>
    <row r="24" spans="1:10" ht="14.25">
      <c r="A24" s="3">
        <v>15</v>
      </c>
      <c r="B24" s="3" t="s">
        <v>24</v>
      </c>
      <c r="C24" s="2">
        <v>2993</v>
      </c>
      <c r="D24" s="2">
        <v>0</v>
      </c>
      <c r="E24" s="2">
        <v>0</v>
      </c>
      <c r="F24" s="2">
        <v>883</v>
      </c>
      <c r="G24" s="2">
        <v>0</v>
      </c>
      <c r="H24" s="2">
        <v>3225</v>
      </c>
      <c r="I24" s="3">
        <f t="shared" si="0"/>
        <v>7101</v>
      </c>
      <c r="J24" s="3">
        <f t="shared" si="1"/>
        <v>55024</v>
      </c>
    </row>
    <row r="25" spans="1:10" ht="14.25">
      <c r="A25" s="3">
        <v>16</v>
      </c>
      <c r="B25" s="3" t="s">
        <v>25</v>
      </c>
      <c r="C25" s="2">
        <v>2822</v>
      </c>
      <c r="D25" s="2">
        <v>188</v>
      </c>
      <c r="E25" s="2">
        <v>0</v>
      </c>
      <c r="F25" s="2">
        <v>1441</v>
      </c>
      <c r="G25" s="2">
        <v>0</v>
      </c>
      <c r="H25" s="2">
        <v>1941</v>
      </c>
      <c r="I25" s="3">
        <f t="shared" si="0"/>
        <v>6392</v>
      </c>
      <c r="J25" s="3">
        <f t="shared" si="1"/>
        <v>61416</v>
      </c>
    </row>
    <row r="26" spans="1:10" ht="14.25">
      <c r="A26" s="3">
        <v>17</v>
      </c>
      <c r="B26" s="3" t="s">
        <v>26</v>
      </c>
      <c r="C26" s="2">
        <v>1773</v>
      </c>
      <c r="D26" s="2">
        <v>442</v>
      </c>
      <c r="E26" s="2">
        <v>0</v>
      </c>
      <c r="F26" s="2">
        <v>2591</v>
      </c>
      <c r="G26" s="2">
        <v>0</v>
      </c>
      <c r="H26" s="2">
        <v>2178</v>
      </c>
      <c r="I26" s="3">
        <f t="shared" si="0"/>
        <v>6984</v>
      </c>
      <c r="J26" s="3">
        <f t="shared" si="1"/>
        <v>68400</v>
      </c>
    </row>
    <row r="27" spans="1:10" ht="14.25">
      <c r="A27" s="3">
        <v>18</v>
      </c>
      <c r="B27" s="3" t="s">
        <v>27</v>
      </c>
      <c r="C27" s="2">
        <v>2647</v>
      </c>
      <c r="D27" s="2">
        <v>474</v>
      </c>
      <c r="E27" s="2">
        <v>0</v>
      </c>
      <c r="F27" s="2">
        <v>878</v>
      </c>
      <c r="G27" s="2">
        <v>0</v>
      </c>
      <c r="H27" s="2">
        <v>2201</v>
      </c>
      <c r="I27" s="3">
        <f t="shared" si="0"/>
        <v>6200</v>
      </c>
      <c r="J27" s="3">
        <f t="shared" si="1"/>
        <v>74600</v>
      </c>
    </row>
    <row r="28" spans="1:10" ht="14.25">
      <c r="A28" s="3">
        <v>19</v>
      </c>
      <c r="B28" s="3" t="s">
        <v>28</v>
      </c>
      <c r="C28" s="2">
        <v>3379</v>
      </c>
      <c r="D28" s="2">
        <v>0</v>
      </c>
      <c r="E28" s="2">
        <v>0</v>
      </c>
      <c r="F28" s="2">
        <v>643</v>
      </c>
      <c r="G28" s="2">
        <v>0</v>
      </c>
      <c r="H28" s="2">
        <v>1312</v>
      </c>
      <c r="I28" s="3">
        <f t="shared" si="0"/>
        <v>5334</v>
      </c>
      <c r="J28" s="3">
        <f t="shared" si="1"/>
        <v>79934</v>
      </c>
    </row>
    <row r="29" spans="1:10" ht="14.25">
      <c r="A29" s="3">
        <v>20</v>
      </c>
      <c r="B29" s="3" t="s">
        <v>29</v>
      </c>
      <c r="C29" s="2">
        <v>2559</v>
      </c>
      <c r="D29" s="2">
        <v>594</v>
      </c>
      <c r="E29" s="2">
        <v>0</v>
      </c>
      <c r="F29" s="2">
        <v>582</v>
      </c>
      <c r="G29" s="2">
        <v>0</v>
      </c>
      <c r="H29" s="2">
        <v>2016</v>
      </c>
      <c r="I29" s="3">
        <f t="shared" si="0"/>
        <v>5751</v>
      </c>
      <c r="J29" s="3">
        <f t="shared" si="1"/>
        <v>85685</v>
      </c>
    </row>
    <row r="30" spans="1:10" ht="14.25">
      <c r="A30" s="3">
        <v>21</v>
      </c>
      <c r="B30" s="3" t="s">
        <v>30</v>
      </c>
      <c r="C30" s="2">
        <v>2897</v>
      </c>
      <c r="D30" s="2">
        <v>1069</v>
      </c>
      <c r="E30" s="2">
        <v>0</v>
      </c>
      <c r="F30" s="2">
        <v>513</v>
      </c>
      <c r="G30" s="2">
        <v>1783</v>
      </c>
      <c r="H30" s="2">
        <v>2643</v>
      </c>
      <c r="I30" s="3">
        <f t="shared" si="0"/>
        <v>8905</v>
      </c>
      <c r="J30" s="3">
        <f t="shared" si="1"/>
        <v>94590</v>
      </c>
    </row>
    <row r="31" spans="1:10" ht="14.25">
      <c r="A31" s="3">
        <v>22</v>
      </c>
      <c r="B31" s="3" t="s">
        <v>31</v>
      </c>
      <c r="C31" s="2">
        <v>2687</v>
      </c>
      <c r="D31" s="2">
        <v>297</v>
      </c>
      <c r="E31" s="2">
        <v>191</v>
      </c>
      <c r="F31" s="2">
        <v>76</v>
      </c>
      <c r="G31" s="2">
        <v>660</v>
      </c>
      <c r="H31" s="2">
        <v>4877</v>
      </c>
      <c r="I31" s="3">
        <f t="shared" si="0"/>
        <v>8788</v>
      </c>
      <c r="J31" s="3">
        <f t="shared" si="1"/>
        <v>103378</v>
      </c>
    </row>
    <row r="32" spans="1:10" ht="14.25">
      <c r="A32" s="3">
        <v>23</v>
      </c>
      <c r="B32" s="3" t="s">
        <v>32</v>
      </c>
      <c r="C32" s="2">
        <v>2270</v>
      </c>
      <c r="D32" s="2">
        <v>108</v>
      </c>
      <c r="E32" s="2">
        <v>376</v>
      </c>
      <c r="F32" s="2">
        <v>398</v>
      </c>
      <c r="G32" s="2">
        <v>0</v>
      </c>
      <c r="H32" s="2">
        <v>3396</v>
      </c>
      <c r="I32" s="3">
        <f t="shared" si="0"/>
        <v>6548</v>
      </c>
      <c r="J32" s="3">
        <f t="shared" si="1"/>
        <v>109926</v>
      </c>
    </row>
    <row r="33" spans="1:10" ht="14.25">
      <c r="A33" s="3">
        <v>24</v>
      </c>
      <c r="B33" s="3" t="s">
        <v>33</v>
      </c>
      <c r="C33" s="2">
        <v>2188</v>
      </c>
      <c r="D33" s="2">
        <v>0</v>
      </c>
      <c r="E33" s="2">
        <v>188</v>
      </c>
      <c r="F33" s="2">
        <v>368</v>
      </c>
      <c r="G33" s="2">
        <v>1188</v>
      </c>
      <c r="H33" s="2">
        <v>2021</v>
      </c>
      <c r="I33" s="3">
        <f t="shared" si="0"/>
        <v>5953</v>
      </c>
      <c r="J33" s="3">
        <f t="shared" si="1"/>
        <v>115879</v>
      </c>
    </row>
    <row r="34" spans="1:10" ht="14.25">
      <c r="A34" s="3">
        <v>25</v>
      </c>
      <c r="B34" s="3" t="s">
        <v>34</v>
      </c>
      <c r="C34" s="2">
        <v>1827</v>
      </c>
      <c r="D34" s="2">
        <v>0</v>
      </c>
      <c r="E34" s="2">
        <v>39</v>
      </c>
      <c r="F34" s="2">
        <v>408</v>
      </c>
      <c r="G34" s="2">
        <v>1908</v>
      </c>
      <c r="H34" s="2">
        <v>1178</v>
      </c>
      <c r="I34" s="3">
        <f t="shared" si="0"/>
        <v>5360</v>
      </c>
      <c r="J34" s="3">
        <f t="shared" si="1"/>
        <v>121239</v>
      </c>
    </row>
    <row r="35" spans="1:10" ht="14.25">
      <c r="A35" s="3">
        <v>26</v>
      </c>
      <c r="B35" s="3" t="s">
        <v>35</v>
      </c>
      <c r="C35" s="2">
        <v>3266</v>
      </c>
      <c r="D35" s="2">
        <v>0</v>
      </c>
      <c r="E35" s="2">
        <v>0</v>
      </c>
      <c r="F35" s="2">
        <v>171</v>
      </c>
      <c r="G35" s="2">
        <v>1361</v>
      </c>
      <c r="H35" s="2">
        <v>1506</v>
      </c>
      <c r="I35" s="3">
        <f t="shared" si="0"/>
        <v>6304</v>
      </c>
      <c r="J35" s="3">
        <f t="shared" si="1"/>
        <v>127543</v>
      </c>
    </row>
    <row r="36" spans="1:10" ht="14.25">
      <c r="A36" s="3">
        <v>27</v>
      </c>
      <c r="B36" s="3" t="s">
        <v>36</v>
      </c>
      <c r="C36" s="2">
        <v>1620</v>
      </c>
      <c r="D36" s="2">
        <v>0</v>
      </c>
      <c r="E36" s="2">
        <v>104</v>
      </c>
      <c r="F36" s="2">
        <v>518</v>
      </c>
      <c r="G36" s="2">
        <v>617</v>
      </c>
      <c r="H36" s="2">
        <v>2054</v>
      </c>
      <c r="I36" s="3">
        <f t="shared" si="0"/>
        <v>4913</v>
      </c>
      <c r="J36" s="3">
        <f t="shared" si="1"/>
        <v>132456</v>
      </c>
    </row>
    <row r="37" spans="1:10" ht="14.25">
      <c r="A37" s="3">
        <v>28</v>
      </c>
      <c r="B37" s="3" t="s">
        <v>37</v>
      </c>
      <c r="C37" s="2">
        <v>2054</v>
      </c>
      <c r="D37" s="2">
        <v>0</v>
      </c>
      <c r="E37" s="2">
        <v>153</v>
      </c>
      <c r="F37" s="2">
        <v>1659</v>
      </c>
      <c r="G37" s="2">
        <v>527</v>
      </c>
      <c r="H37" s="2">
        <v>2041</v>
      </c>
      <c r="I37" s="3">
        <f t="shared" si="0"/>
        <v>6434</v>
      </c>
      <c r="J37" s="3">
        <f t="shared" si="1"/>
        <v>138890</v>
      </c>
    </row>
    <row r="38" spans="1:10" ht="14.25">
      <c r="A38" s="3">
        <v>29</v>
      </c>
      <c r="B38" s="3" t="s">
        <v>38</v>
      </c>
      <c r="C38" s="2">
        <v>2551</v>
      </c>
      <c r="D38" s="2">
        <v>0</v>
      </c>
      <c r="E38" s="2">
        <v>231</v>
      </c>
      <c r="F38" s="2">
        <v>1075</v>
      </c>
      <c r="G38" s="2">
        <v>440</v>
      </c>
      <c r="H38" s="2">
        <v>2512</v>
      </c>
      <c r="I38" s="3">
        <f t="shared" si="0"/>
        <v>6809</v>
      </c>
      <c r="J38" s="3">
        <f t="shared" si="1"/>
        <v>145699</v>
      </c>
    </row>
    <row r="39" spans="1:10" ht="14.25">
      <c r="A39" s="3">
        <v>30</v>
      </c>
      <c r="B39" s="3" t="s">
        <v>39</v>
      </c>
      <c r="C39" s="2">
        <v>1151</v>
      </c>
      <c r="D39" s="2">
        <v>0</v>
      </c>
      <c r="E39" s="2">
        <v>435</v>
      </c>
      <c r="F39" s="2">
        <v>1115</v>
      </c>
      <c r="G39" s="2">
        <v>522</v>
      </c>
      <c r="H39" s="2">
        <v>2410</v>
      </c>
      <c r="I39" s="3">
        <f t="shared" si="0"/>
        <v>5633</v>
      </c>
      <c r="J39" s="3">
        <f t="shared" si="1"/>
        <v>151332</v>
      </c>
    </row>
    <row r="40" spans="1:10" ht="14.25">
      <c r="A40" s="3">
        <v>31</v>
      </c>
      <c r="B40" s="3" t="s">
        <v>40</v>
      </c>
      <c r="C40" s="2">
        <v>1598</v>
      </c>
      <c r="D40" s="2">
        <v>0</v>
      </c>
      <c r="E40" s="2">
        <v>151</v>
      </c>
      <c r="F40" s="2">
        <v>776</v>
      </c>
      <c r="G40" s="2">
        <v>413</v>
      </c>
      <c r="H40" s="2">
        <v>3133</v>
      </c>
      <c r="I40" s="3">
        <f t="shared" si="0"/>
        <v>6071</v>
      </c>
      <c r="J40" s="3">
        <f t="shared" si="1"/>
        <v>157403</v>
      </c>
    </row>
    <row r="41" spans="1:10" ht="14.25">
      <c r="A41" s="3">
        <v>32</v>
      </c>
      <c r="B41" s="3" t="s">
        <v>41</v>
      </c>
      <c r="C41" s="2">
        <v>2895</v>
      </c>
      <c r="D41" s="2">
        <v>0</v>
      </c>
      <c r="E41" s="2">
        <v>470</v>
      </c>
      <c r="F41" s="2">
        <v>0</v>
      </c>
      <c r="G41" s="2">
        <v>1484</v>
      </c>
      <c r="H41" s="2">
        <v>3048</v>
      </c>
      <c r="I41" s="3">
        <f t="shared" si="0"/>
        <v>7897</v>
      </c>
      <c r="J41" s="3">
        <f t="shared" si="1"/>
        <v>165300</v>
      </c>
    </row>
    <row r="42" spans="1:10" ht="14.25">
      <c r="A42" s="3">
        <v>33</v>
      </c>
      <c r="B42" s="3" t="s">
        <v>42</v>
      </c>
      <c r="C42" s="2">
        <v>2937</v>
      </c>
      <c r="D42" s="2">
        <v>0</v>
      </c>
      <c r="E42" s="2">
        <v>845</v>
      </c>
      <c r="F42" s="2">
        <v>372</v>
      </c>
      <c r="G42" s="2">
        <v>1400</v>
      </c>
      <c r="H42" s="2">
        <v>2397</v>
      </c>
      <c r="I42" s="3">
        <f aca="true" t="shared" si="2" ref="I42:I61">SUM(C42:H42)</f>
        <v>7951</v>
      </c>
      <c r="J42" s="3">
        <f t="shared" si="1"/>
        <v>173251</v>
      </c>
    </row>
    <row r="43" spans="1:10" ht="14.25">
      <c r="A43" s="3">
        <v>34</v>
      </c>
      <c r="B43" s="3" t="s">
        <v>43</v>
      </c>
      <c r="C43" s="2">
        <v>2360</v>
      </c>
      <c r="D43" s="2">
        <v>0</v>
      </c>
      <c r="E43" s="2">
        <v>1051</v>
      </c>
      <c r="F43" s="2">
        <v>0</v>
      </c>
      <c r="G43" s="2">
        <v>2258</v>
      </c>
      <c r="H43" s="2">
        <v>2045</v>
      </c>
      <c r="I43" s="3">
        <f t="shared" si="2"/>
        <v>7714</v>
      </c>
      <c r="J43" s="3">
        <f aca="true" t="shared" si="3" ref="J43:J61">I43+J42</f>
        <v>180965</v>
      </c>
    </row>
    <row r="44" spans="1:10" ht="14.25">
      <c r="A44" s="3">
        <v>35</v>
      </c>
      <c r="B44" s="3" t="s">
        <v>44</v>
      </c>
      <c r="C44" s="2">
        <v>2760</v>
      </c>
      <c r="D44" s="2">
        <v>0</v>
      </c>
      <c r="E44" s="2">
        <v>2332</v>
      </c>
      <c r="F44" s="2">
        <v>0</v>
      </c>
      <c r="G44" s="2">
        <v>3445</v>
      </c>
      <c r="H44" s="2">
        <v>2442</v>
      </c>
      <c r="I44" s="3">
        <f t="shared" si="2"/>
        <v>10979</v>
      </c>
      <c r="J44" s="3">
        <f t="shared" si="3"/>
        <v>191944</v>
      </c>
    </row>
    <row r="45" spans="1:10" ht="14.25">
      <c r="A45" s="3">
        <v>36</v>
      </c>
      <c r="B45" s="3" t="s">
        <v>45</v>
      </c>
      <c r="C45" s="2">
        <v>2663</v>
      </c>
      <c r="D45" s="2">
        <v>0</v>
      </c>
      <c r="E45" s="2">
        <v>58</v>
      </c>
      <c r="F45" s="2">
        <v>0</v>
      </c>
      <c r="G45" s="2">
        <v>2827</v>
      </c>
      <c r="H45" s="2">
        <v>1264</v>
      </c>
      <c r="I45" s="3">
        <f t="shared" si="2"/>
        <v>6812</v>
      </c>
      <c r="J45" s="3">
        <f t="shared" si="3"/>
        <v>198756</v>
      </c>
    </row>
    <row r="46" spans="1:10" ht="14.25">
      <c r="A46" s="3">
        <v>37</v>
      </c>
      <c r="B46" s="3" t="s">
        <v>46</v>
      </c>
      <c r="C46" s="2">
        <v>1201</v>
      </c>
      <c r="D46" s="2">
        <v>0</v>
      </c>
      <c r="E46" s="2">
        <v>0</v>
      </c>
      <c r="F46" s="2">
        <v>0</v>
      </c>
      <c r="G46" s="2">
        <v>2034</v>
      </c>
      <c r="H46" s="2">
        <v>1538</v>
      </c>
      <c r="I46" s="3">
        <f t="shared" si="2"/>
        <v>4773</v>
      </c>
      <c r="J46" s="3">
        <f t="shared" si="3"/>
        <v>203529</v>
      </c>
    </row>
    <row r="47" spans="1:10" ht="14.25">
      <c r="A47" s="3">
        <v>38</v>
      </c>
      <c r="B47" s="3" t="s">
        <v>47</v>
      </c>
      <c r="C47" s="2">
        <v>394</v>
      </c>
      <c r="D47" s="2">
        <v>0</v>
      </c>
      <c r="E47" s="2">
        <v>905</v>
      </c>
      <c r="F47" s="2">
        <v>0</v>
      </c>
      <c r="G47" s="2">
        <v>1844</v>
      </c>
      <c r="H47" s="2">
        <v>191</v>
      </c>
      <c r="I47" s="3">
        <f t="shared" si="2"/>
        <v>3334</v>
      </c>
      <c r="J47" s="3">
        <f t="shared" si="3"/>
        <v>206863</v>
      </c>
    </row>
    <row r="48" spans="1:10" ht="14.25">
      <c r="A48" s="3">
        <v>39</v>
      </c>
      <c r="B48" s="3" t="s">
        <v>48</v>
      </c>
      <c r="C48" s="2">
        <v>969</v>
      </c>
      <c r="D48" s="2">
        <v>0</v>
      </c>
      <c r="E48" s="2">
        <v>504</v>
      </c>
      <c r="F48" s="2">
        <v>0</v>
      </c>
      <c r="G48" s="2">
        <v>797</v>
      </c>
      <c r="H48" s="2">
        <v>817</v>
      </c>
      <c r="I48" s="3">
        <f t="shared" si="2"/>
        <v>3087</v>
      </c>
      <c r="J48" s="3">
        <f t="shared" si="3"/>
        <v>209950</v>
      </c>
    </row>
    <row r="49" spans="1:10" ht="14.25">
      <c r="A49" s="3">
        <v>40</v>
      </c>
      <c r="B49" s="3" t="s">
        <v>49</v>
      </c>
      <c r="C49" s="2">
        <v>0</v>
      </c>
      <c r="D49" s="2">
        <v>0</v>
      </c>
      <c r="E49" s="2">
        <v>0</v>
      </c>
      <c r="F49" s="2">
        <v>0</v>
      </c>
      <c r="G49" s="2">
        <v>4156</v>
      </c>
      <c r="H49" s="2">
        <v>269</v>
      </c>
      <c r="I49" s="3">
        <f t="shared" si="2"/>
        <v>4425</v>
      </c>
      <c r="J49" s="3">
        <f t="shared" si="3"/>
        <v>214375</v>
      </c>
    </row>
    <row r="50" spans="1:10" ht="14.25">
      <c r="A50" s="3">
        <v>41</v>
      </c>
      <c r="B50" s="3" t="s">
        <v>50</v>
      </c>
      <c r="C50" s="2">
        <v>428</v>
      </c>
      <c r="D50" s="2">
        <v>0</v>
      </c>
      <c r="E50" s="2">
        <v>0</v>
      </c>
      <c r="F50" s="2">
        <v>0</v>
      </c>
      <c r="G50" s="2">
        <v>1205</v>
      </c>
      <c r="H50" s="2">
        <v>599</v>
      </c>
      <c r="I50" s="3">
        <f t="shared" si="2"/>
        <v>2232</v>
      </c>
      <c r="J50" s="3">
        <f t="shared" si="3"/>
        <v>216607</v>
      </c>
    </row>
    <row r="51" spans="1:10" ht="14.25">
      <c r="A51" s="3">
        <v>42</v>
      </c>
      <c r="B51" s="3" t="s">
        <v>51</v>
      </c>
      <c r="C51" s="2">
        <v>1300</v>
      </c>
      <c r="D51" s="2">
        <v>0</v>
      </c>
      <c r="E51" s="2">
        <v>69</v>
      </c>
      <c r="F51" s="2">
        <v>0</v>
      </c>
      <c r="G51" s="2">
        <v>3578</v>
      </c>
      <c r="H51" s="2">
        <v>520</v>
      </c>
      <c r="I51" s="3">
        <f t="shared" si="2"/>
        <v>5467</v>
      </c>
      <c r="J51" s="3">
        <f t="shared" si="3"/>
        <v>222074</v>
      </c>
    </row>
    <row r="52" spans="1:10" ht="14.25">
      <c r="A52" s="3">
        <v>43</v>
      </c>
      <c r="B52" s="3" t="s">
        <v>52</v>
      </c>
      <c r="C52" s="2">
        <v>251</v>
      </c>
      <c r="D52" s="2">
        <v>0</v>
      </c>
      <c r="E52" s="2">
        <v>0</v>
      </c>
      <c r="F52" s="2">
        <v>0</v>
      </c>
      <c r="G52" s="2">
        <v>5157</v>
      </c>
      <c r="H52" s="2">
        <v>1535</v>
      </c>
      <c r="I52" s="3">
        <f t="shared" si="2"/>
        <v>6943</v>
      </c>
      <c r="J52" s="3">
        <f t="shared" si="3"/>
        <v>229017</v>
      </c>
    </row>
    <row r="53" spans="1:10" ht="14.25">
      <c r="A53" s="3">
        <v>44</v>
      </c>
      <c r="B53" s="3" t="s">
        <v>53</v>
      </c>
      <c r="C53" s="2">
        <v>510</v>
      </c>
      <c r="D53" s="2">
        <v>0</v>
      </c>
      <c r="E53" s="2">
        <v>0</v>
      </c>
      <c r="F53" s="2">
        <v>519</v>
      </c>
      <c r="G53" s="2">
        <v>2906</v>
      </c>
      <c r="H53" s="2">
        <v>1644</v>
      </c>
      <c r="I53" s="3">
        <f t="shared" si="2"/>
        <v>5579</v>
      </c>
      <c r="J53" s="3">
        <f t="shared" si="3"/>
        <v>234596</v>
      </c>
    </row>
    <row r="54" spans="1:10" ht="14.25">
      <c r="A54" s="3">
        <v>45</v>
      </c>
      <c r="B54" s="3" t="s">
        <v>54</v>
      </c>
      <c r="C54" s="2">
        <v>521</v>
      </c>
      <c r="D54" s="2">
        <v>0</v>
      </c>
      <c r="E54" s="2">
        <v>0</v>
      </c>
      <c r="F54" s="2">
        <v>223</v>
      </c>
      <c r="G54" s="2">
        <v>483</v>
      </c>
      <c r="H54" s="2">
        <v>1224</v>
      </c>
      <c r="I54" s="3">
        <f t="shared" si="2"/>
        <v>2451</v>
      </c>
      <c r="J54" s="3">
        <f t="shared" si="3"/>
        <v>237047</v>
      </c>
    </row>
    <row r="55" spans="1:10" ht="14.25">
      <c r="A55" s="3">
        <v>46</v>
      </c>
      <c r="B55" s="3" t="s">
        <v>55</v>
      </c>
      <c r="C55" s="2">
        <v>629</v>
      </c>
      <c r="D55" s="2">
        <v>0</v>
      </c>
      <c r="E55" s="2">
        <v>0</v>
      </c>
      <c r="F55" s="2">
        <v>74</v>
      </c>
      <c r="G55" s="2">
        <v>103</v>
      </c>
      <c r="H55" s="2">
        <v>1391</v>
      </c>
      <c r="I55" s="3">
        <f t="shared" si="2"/>
        <v>2197</v>
      </c>
      <c r="J55" s="3">
        <f t="shared" si="3"/>
        <v>239244</v>
      </c>
    </row>
    <row r="56" spans="1:10" ht="14.25">
      <c r="A56" s="3">
        <v>47</v>
      </c>
      <c r="B56" s="3" t="s">
        <v>56</v>
      </c>
      <c r="C56" s="2">
        <v>142</v>
      </c>
      <c r="D56" s="2">
        <v>0</v>
      </c>
      <c r="E56" s="2">
        <v>0</v>
      </c>
      <c r="F56" s="2">
        <v>257</v>
      </c>
      <c r="G56" s="2">
        <v>1419</v>
      </c>
      <c r="H56" s="2">
        <v>818</v>
      </c>
      <c r="I56" s="3">
        <f t="shared" si="2"/>
        <v>2636</v>
      </c>
      <c r="J56" s="3">
        <f t="shared" si="3"/>
        <v>241880</v>
      </c>
    </row>
    <row r="57" spans="1:10" ht="14.25">
      <c r="A57" s="3">
        <v>48</v>
      </c>
      <c r="B57" s="3" t="s">
        <v>57</v>
      </c>
      <c r="C57" s="2">
        <v>625</v>
      </c>
      <c r="D57" s="2">
        <v>0</v>
      </c>
      <c r="E57" s="2">
        <v>0</v>
      </c>
      <c r="F57" s="2">
        <v>298</v>
      </c>
      <c r="G57" s="2">
        <v>0</v>
      </c>
      <c r="H57" s="2">
        <v>1164</v>
      </c>
      <c r="I57" s="3">
        <f t="shared" si="2"/>
        <v>2087</v>
      </c>
      <c r="J57" s="3">
        <f t="shared" si="3"/>
        <v>243967</v>
      </c>
    </row>
    <row r="58" spans="1:10" ht="14.25">
      <c r="A58" s="3">
        <v>49</v>
      </c>
      <c r="B58" s="3" t="s">
        <v>58</v>
      </c>
      <c r="C58" s="2">
        <v>1162</v>
      </c>
      <c r="D58" s="2">
        <v>0</v>
      </c>
      <c r="E58" s="2">
        <v>0</v>
      </c>
      <c r="F58" s="2">
        <v>663</v>
      </c>
      <c r="G58" s="2">
        <v>0</v>
      </c>
      <c r="H58" s="2">
        <v>305</v>
      </c>
      <c r="I58" s="3">
        <f t="shared" si="2"/>
        <v>2130</v>
      </c>
      <c r="J58" s="3">
        <f t="shared" si="3"/>
        <v>246097</v>
      </c>
    </row>
    <row r="59" spans="1:10" ht="14.25">
      <c r="A59" s="3">
        <v>50</v>
      </c>
      <c r="B59" s="3" t="s">
        <v>59</v>
      </c>
      <c r="C59" s="2">
        <v>618</v>
      </c>
      <c r="D59" s="2">
        <v>0</v>
      </c>
      <c r="E59" s="2">
        <v>0</v>
      </c>
      <c r="F59" s="2">
        <v>290</v>
      </c>
      <c r="G59" s="2">
        <v>0</v>
      </c>
      <c r="H59" s="2">
        <v>1638</v>
      </c>
      <c r="I59" s="3">
        <f t="shared" si="2"/>
        <v>2546</v>
      </c>
      <c r="J59" s="3">
        <f t="shared" si="3"/>
        <v>248643</v>
      </c>
    </row>
    <row r="60" spans="1:10" ht="14.25">
      <c r="A60" s="3">
        <v>51</v>
      </c>
      <c r="B60" s="3" t="s">
        <v>60</v>
      </c>
      <c r="C60" s="2">
        <v>70</v>
      </c>
      <c r="D60" s="2">
        <v>0</v>
      </c>
      <c r="E60" s="2">
        <v>0</v>
      </c>
      <c r="F60" s="2">
        <v>0</v>
      </c>
      <c r="G60" s="2">
        <v>0</v>
      </c>
      <c r="H60" s="2">
        <v>1007</v>
      </c>
      <c r="I60" s="3">
        <f t="shared" si="2"/>
        <v>1077</v>
      </c>
      <c r="J60" s="3">
        <f t="shared" si="3"/>
        <v>249720</v>
      </c>
    </row>
    <row r="61" spans="1:10" ht="14.25">
      <c r="A61" s="3">
        <v>52</v>
      </c>
      <c r="B61" s="3" t="s">
        <v>61</v>
      </c>
      <c r="C61" s="2">
        <v>35</v>
      </c>
      <c r="D61" s="2">
        <v>0</v>
      </c>
      <c r="E61" s="2">
        <v>136</v>
      </c>
      <c r="F61" s="2">
        <v>200</v>
      </c>
      <c r="G61" s="2">
        <v>0</v>
      </c>
      <c r="H61" s="2">
        <v>2230</v>
      </c>
      <c r="I61" s="3">
        <f t="shared" si="2"/>
        <v>2601</v>
      </c>
      <c r="J61" s="3">
        <f t="shared" si="3"/>
        <v>252321</v>
      </c>
    </row>
    <row r="62" spans="1:10" ht="14.25">
      <c r="A62" s="3" t="s">
        <v>2</v>
      </c>
      <c r="B62" s="3" t="s">
        <v>62</v>
      </c>
      <c r="C62" s="3">
        <f aca="true" t="shared" si="4" ref="C62:H62">SUM(C10:C61)</f>
        <v>79193</v>
      </c>
      <c r="D62" s="3">
        <f t="shared" si="4"/>
        <v>3276</v>
      </c>
      <c r="E62" s="3">
        <f t="shared" si="4"/>
        <v>14017</v>
      </c>
      <c r="F62" s="3">
        <f t="shared" si="4"/>
        <v>26267</v>
      </c>
      <c r="G62" s="3">
        <f t="shared" si="4"/>
        <v>44515</v>
      </c>
      <c r="H62" s="3">
        <f t="shared" si="4"/>
        <v>85053</v>
      </c>
      <c r="I62" s="3">
        <f>SUM(I10:I61)</f>
        <v>252321</v>
      </c>
      <c r="J62" s="3"/>
    </row>
  </sheetData>
  <sheetProtection/>
  <mergeCells count="3"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N62"/>
  <sheetViews>
    <sheetView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2.8515625" style="0" customWidth="1"/>
    <col min="5" max="5" width="10.00390625" style="0" customWidth="1"/>
    <col min="6" max="6" width="19.00390625" style="0" customWidth="1"/>
    <col min="7" max="7" width="11.7109375" style="0" customWidth="1"/>
    <col min="8" max="8" width="10.00390625" style="0" customWidth="1"/>
    <col min="9" max="9" width="12.7109375" style="0" customWidth="1"/>
    <col min="10" max="10" width="10.00390625" style="0" customWidth="1"/>
    <col min="11" max="11" width="23.57421875" style="0" customWidth="1"/>
    <col min="12" max="12" width="17.00390625" style="0" customWidth="1"/>
    <col min="13" max="14" width="23.421875" style="0" customWidth="1"/>
  </cols>
  <sheetData>
    <row r="6" spans="1:14" ht="1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5">
      <c r="A7" s="5" t="s">
        <v>64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spans="1:14" ht="14.25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ht="14.25">
      <c r="A9" s="1"/>
      <c r="B9" s="1" t="s">
        <v>3</v>
      </c>
      <c r="C9" s="1" t="s">
        <v>65</v>
      </c>
      <c r="D9" s="1" t="s">
        <v>66</v>
      </c>
      <c r="E9" s="1" t="s">
        <v>67</v>
      </c>
      <c r="F9" s="1" t="s">
        <v>68</v>
      </c>
      <c r="G9" s="1" t="s">
        <v>69</v>
      </c>
      <c r="H9" s="1" t="s">
        <v>70</v>
      </c>
      <c r="I9" s="1" t="s">
        <v>71</v>
      </c>
      <c r="J9" s="1" t="s">
        <v>72</v>
      </c>
      <c r="K9" s="1" t="s">
        <v>73</v>
      </c>
      <c r="L9" s="1" t="s">
        <v>74</v>
      </c>
      <c r="M9" s="4" t="s">
        <v>89</v>
      </c>
      <c r="N9" s="4" t="s">
        <v>90</v>
      </c>
    </row>
    <row r="10" spans="1:14" ht="14.25">
      <c r="A10" s="3">
        <v>1</v>
      </c>
      <c r="B10" s="3" t="s">
        <v>10</v>
      </c>
      <c r="C10" s="2">
        <v>0</v>
      </c>
      <c r="D10" s="2">
        <v>16275</v>
      </c>
      <c r="E10" s="2">
        <v>0</v>
      </c>
      <c r="F10" s="2">
        <v>0</v>
      </c>
      <c r="G10" s="2">
        <v>17168</v>
      </c>
      <c r="H10" s="2">
        <v>0</v>
      </c>
      <c r="I10" s="2">
        <v>0</v>
      </c>
      <c r="J10" s="2">
        <v>7850</v>
      </c>
      <c r="K10" s="2">
        <v>0</v>
      </c>
      <c r="L10" s="2">
        <v>0</v>
      </c>
      <c r="M10" s="3">
        <f aca="true" t="shared" si="0" ref="M10:M41">SUM(C10:L10)</f>
        <v>41293</v>
      </c>
      <c r="N10" s="3">
        <f>M10</f>
        <v>41293</v>
      </c>
    </row>
    <row r="11" spans="1:14" ht="14.25">
      <c r="A11" s="3">
        <v>2</v>
      </c>
      <c r="B11" s="3" t="s">
        <v>11</v>
      </c>
      <c r="C11" s="2">
        <v>0</v>
      </c>
      <c r="D11" s="2">
        <v>7330</v>
      </c>
      <c r="E11" s="2">
        <v>0</v>
      </c>
      <c r="F11" s="2">
        <v>0</v>
      </c>
      <c r="G11" s="2">
        <v>19797</v>
      </c>
      <c r="H11" s="2">
        <v>0</v>
      </c>
      <c r="I11" s="2">
        <v>8813</v>
      </c>
      <c r="J11" s="2">
        <v>39003</v>
      </c>
      <c r="K11" s="2">
        <v>0</v>
      </c>
      <c r="L11" s="2">
        <v>0</v>
      </c>
      <c r="M11" s="3">
        <f t="shared" si="0"/>
        <v>74943</v>
      </c>
      <c r="N11" s="3">
        <f aca="true" t="shared" si="1" ref="N11:N42">M11+N10</f>
        <v>116236</v>
      </c>
    </row>
    <row r="12" spans="1:14" ht="14.2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7185</v>
      </c>
      <c r="H12" s="2">
        <v>0</v>
      </c>
      <c r="I12" s="2">
        <v>9272</v>
      </c>
      <c r="J12" s="2">
        <v>0</v>
      </c>
      <c r="K12" s="2">
        <v>0</v>
      </c>
      <c r="L12" s="2">
        <v>0</v>
      </c>
      <c r="M12" s="3">
        <f t="shared" si="0"/>
        <v>16457</v>
      </c>
      <c r="N12" s="3">
        <f t="shared" si="1"/>
        <v>132693</v>
      </c>
    </row>
    <row r="13" spans="1:14" ht="14.25">
      <c r="A13" s="3">
        <v>4</v>
      </c>
      <c r="B13" s="3" t="s">
        <v>13</v>
      </c>
      <c r="C13" s="2">
        <v>0</v>
      </c>
      <c r="D13" s="2">
        <v>0</v>
      </c>
      <c r="E13" s="2">
        <v>0</v>
      </c>
      <c r="F13" s="2">
        <v>0</v>
      </c>
      <c r="G13" s="2">
        <v>25382</v>
      </c>
      <c r="H13" s="2">
        <v>1995</v>
      </c>
      <c r="I13" s="2">
        <v>0</v>
      </c>
      <c r="J13" s="2">
        <v>0</v>
      </c>
      <c r="K13" s="2">
        <v>0</v>
      </c>
      <c r="L13" s="2">
        <v>0</v>
      </c>
      <c r="M13" s="3">
        <f t="shared" si="0"/>
        <v>27377</v>
      </c>
      <c r="N13" s="3">
        <f t="shared" si="1"/>
        <v>160070</v>
      </c>
    </row>
    <row r="14" spans="1:14" ht="14.2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52930</v>
      </c>
      <c r="I14" s="2">
        <v>0</v>
      </c>
      <c r="J14" s="2">
        <v>0</v>
      </c>
      <c r="K14" s="2">
        <v>0</v>
      </c>
      <c r="L14" s="2">
        <v>0</v>
      </c>
      <c r="M14" s="3">
        <f t="shared" si="0"/>
        <v>52930</v>
      </c>
      <c r="N14" s="3">
        <f t="shared" si="1"/>
        <v>213000</v>
      </c>
    </row>
    <row r="15" spans="1:14" ht="14.25">
      <c r="A15" s="3">
        <v>6</v>
      </c>
      <c r="B15" s="3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47917</v>
      </c>
      <c r="H15" s="2">
        <v>4075</v>
      </c>
      <c r="I15" s="2">
        <v>0</v>
      </c>
      <c r="J15" s="2">
        <v>0</v>
      </c>
      <c r="K15" s="2">
        <v>0</v>
      </c>
      <c r="L15" s="2">
        <v>0</v>
      </c>
      <c r="M15" s="3">
        <f t="shared" si="0"/>
        <v>51992</v>
      </c>
      <c r="N15" s="3">
        <f t="shared" si="1"/>
        <v>264992</v>
      </c>
    </row>
    <row r="16" spans="1:14" ht="14.2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17832</v>
      </c>
      <c r="I16" s="2">
        <v>0</v>
      </c>
      <c r="J16" s="2">
        <v>0</v>
      </c>
      <c r="K16" s="2">
        <v>19754</v>
      </c>
      <c r="L16" s="2">
        <v>0</v>
      </c>
      <c r="M16" s="3">
        <f t="shared" si="0"/>
        <v>37586</v>
      </c>
      <c r="N16" s="3">
        <f t="shared" si="1"/>
        <v>302578</v>
      </c>
    </row>
    <row r="17" spans="1:14" ht="14.25">
      <c r="A17" s="3">
        <v>8</v>
      </c>
      <c r="B17" s="3" t="s">
        <v>17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34539</v>
      </c>
      <c r="L17" s="2">
        <v>0</v>
      </c>
      <c r="M17" s="3">
        <f t="shared" si="0"/>
        <v>34539</v>
      </c>
      <c r="N17" s="3">
        <f t="shared" si="1"/>
        <v>337117</v>
      </c>
    </row>
    <row r="18" spans="1:14" ht="14.25">
      <c r="A18" s="3">
        <v>9</v>
      </c>
      <c r="B18" s="3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9797</v>
      </c>
      <c r="L18" s="2">
        <v>0</v>
      </c>
      <c r="M18" s="3">
        <f t="shared" si="0"/>
        <v>9797</v>
      </c>
      <c r="N18" s="3">
        <f t="shared" si="1"/>
        <v>346914</v>
      </c>
    </row>
    <row r="19" spans="1:14" ht="14.2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25735</v>
      </c>
      <c r="L19" s="2">
        <v>10884</v>
      </c>
      <c r="M19" s="3">
        <f t="shared" si="0"/>
        <v>36619</v>
      </c>
      <c r="N19" s="3">
        <f t="shared" si="1"/>
        <v>383533</v>
      </c>
    </row>
    <row r="20" spans="1:14" ht="14.2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3">
        <f t="shared" si="0"/>
        <v>0</v>
      </c>
      <c r="N20" s="3">
        <f t="shared" si="1"/>
        <v>383533</v>
      </c>
    </row>
    <row r="21" spans="1:14" ht="14.2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3">
        <f t="shared" si="0"/>
        <v>0</v>
      </c>
      <c r="N21" s="3">
        <f t="shared" si="1"/>
        <v>383533</v>
      </c>
    </row>
    <row r="22" spans="1:14" ht="14.2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3">
        <f t="shared" si="0"/>
        <v>0</v>
      </c>
      <c r="N22" s="3">
        <f t="shared" si="1"/>
        <v>383533</v>
      </c>
    </row>
    <row r="23" spans="1:14" ht="14.25">
      <c r="A23" s="3">
        <v>14</v>
      </c>
      <c r="B23" s="3" t="s">
        <v>23</v>
      </c>
      <c r="C23" s="2">
        <v>1184</v>
      </c>
      <c r="D23" s="2">
        <v>0</v>
      </c>
      <c r="E23" s="2">
        <v>12673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3">
        <f t="shared" si="0"/>
        <v>13857</v>
      </c>
      <c r="N23" s="3">
        <f t="shared" si="1"/>
        <v>397390</v>
      </c>
    </row>
    <row r="24" spans="1:14" ht="14.25">
      <c r="A24" s="3">
        <v>15</v>
      </c>
      <c r="B24" s="3" t="s">
        <v>24</v>
      </c>
      <c r="C24" s="2">
        <v>32535</v>
      </c>
      <c r="D24" s="2">
        <v>0</v>
      </c>
      <c r="E24" s="2">
        <v>27261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3">
        <f t="shared" si="0"/>
        <v>59796</v>
      </c>
      <c r="N24" s="3">
        <f t="shared" si="1"/>
        <v>457186</v>
      </c>
    </row>
    <row r="25" spans="1:14" ht="14.25">
      <c r="A25" s="3">
        <v>16</v>
      </c>
      <c r="B25" s="3" t="s">
        <v>25</v>
      </c>
      <c r="C25" s="2">
        <v>0</v>
      </c>
      <c r="D25" s="2">
        <v>0</v>
      </c>
      <c r="E25" s="2">
        <v>44340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3">
        <f t="shared" si="0"/>
        <v>44340</v>
      </c>
      <c r="N25" s="3">
        <f t="shared" si="1"/>
        <v>501526</v>
      </c>
    </row>
    <row r="26" spans="1:14" ht="14.25">
      <c r="A26" s="3">
        <v>17</v>
      </c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3">
        <f t="shared" si="0"/>
        <v>0</v>
      </c>
      <c r="N26" s="3">
        <f t="shared" si="1"/>
        <v>501526</v>
      </c>
    </row>
    <row r="27" spans="1:14" ht="14.25">
      <c r="A27" s="3">
        <v>18</v>
      </c>
      <c r="B27" s="3" t="s">
        <v>27</v>
      </c>
      <c r="C27" s="2">
        <v>0</v>
      </c>
      <c r="D27" s="2">
        <v>0</v>
      </c>
      <c r="E27" s="2">
        <v>15660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3">
        <f t="shared" si="0"/>
        <v>15660</v>
      </c>
      <c r="N27" s="3">
        <f t="shared" si="1"/>
        <v>517186</v>
      </c>
    </row>
    <row r="28" spans="1:14" ht="14.25">
      <c r="A28" s="3">
        <v>19</v>
      </c>
      <c r="B28" s="3" t="s">
        <v>28</v>
      </c>
      <c r="C28" s="2">
        <v>0</v>
      </c>
      <c r="D28" s="2">
        <v>0</v>
      </c>
      <c r="E28" s="2">
        <v>35899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3">
        <f t="shared" si="0"/>
        <v>35899</v>
      </c>
      <c r="N28" s="3">
        <f t="shared" si="1"/>
        <v>553085</v>
      </c>
    </row>
    <row r="29" spans="1:14" ht="14.25">
      <c r="A29" s="3">
        <v>20</v>
      </c>
      <c r="B29" s="3" t="s">
        <v>29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3">
        <f t="shared" si="0"/>
        <v>0</v>
      </c>
      <c r="N29" s="3">
        <f t="shared" si="1"/>
        <v>553085</v>
      </c>
    </row>
    <row r="30" spans="1:14" ht="14.25">
      <c r="A30" s="3">
        <v>21</v>
      </c>
      <c r="B30" s="3" t="s">
        <v>30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7663</v>
      </c>
      <c r="M30" s="3">
        <f t="shared" si="0"/>
        <v>7663</v>
      </c>
      <c r="N30" s="3">
        <f t="shared" si="1"/>
        <v>560748</v>
      </c>
    </row>
    <row r="31" spans="1:14" ht="14.25">
      <c r="A31" s="3">
        <v>22</v>
      </c>
      <c r="B31" s="3" t="s">
        <v>31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10424</v>
      </c>
      <c r="K31" s="2">
        <v>0</v>
      </c>
      <c r="L31" s="2">
        <v>0</v>
      </c>
      <c r="M31" s="3">
        <f t="shared" si="0"/>
        <v>10424</v>
      </c>
      <c r="N31" s="3">
        <f t="shared" si="1"/>
        <v>571172</v>
      </c>
    </row>
    <row r="32" spans="1:14" ht="14.25">
      <c r="A32" s="3">
        <v>23</v>
      </c>
      <c r="B32" s="3" t="s">
        <v>32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43520</v>
      </c>
      <c r="K32" s="2">
        <v>3395</v>
      </c>
      <c r="L32" s="2">
        <v>0</v>
      </c>
      <c r="M32" s="3">
        <f t="shared" si="0"/>
        <v>46915</v>
      </c>
      <c r="N32" s="3">
        <f t="shared" si="1"/>
        <v>618087</v>
      </c>
    </row>
    <row r="33" spans="1:14" ht="14.25">
      <c r="A33" s="3">
        <v>24</v>
      </c>
      <c r="B33" s="3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43201</v>
      </c>
      <c r="L33" s="2">
        <v>0</v>
      </c>
      <c r="M33" s="3">
        <f t="shared" si="0"/>
        <v>43201</v>
      </c>
      <c r="N33" s="3">
        <f t="shared" si="1"/>
        <v>661288</v>
      </c>
    </row>
    <row r="34" spans="1:14" ht="14.25">
      <c r="A34" s="3">
        <v>25</v>
      </c>
      <c r="B34" s="3" t="s">
        <v>34</v>
      </c>
      <c r="C34" s="2">
        <v>0</v>
      </c>
      <c r="D34" s="2">
        <v>6548</v>
      </c>
      <c r="E34" s="2">
        <v>0</v>
      </c>
      <c r="F34" s="2">
        <v>0</v>
      </c>
      <c r="G34" s="2">
        <v>0</v>
      </c>
      <c r="H34" s="2">
        <v>0</v>
      </c>
      <c r="I34" s="2">
        <v>20585</v>
      </c>
      <c r="J34" s="2">
        <v>0</v>
      </c>
      <c r="K34" s="2">
        <v>0</v>
      </c>
      <c r="L34" s="2">
        <v>0</v>
      </c>
      <c r="M34" s="3">
        <f t="shared" si="0"/>
        <v>27133</v>
      </c>
      <c r="N34" s="3">
        <f t="shared" si="1"/>
        <v>688421</v>
      </c>
    </row>
    <row r="35" spans="1:14" ht="14.25">
      <c r="A35" s="3">
        <v>26</v>
      </c>
      <c r="B35" s="3" t="s">
        <v>35</v>
      </c>
      <c r="C35" s="2">
        <v>0</v>
      </c>
      <c r="D35" s="2">
        <v>29236</v>
      </c>
      <c r="E35" s="2">
        <v>0</v>
      </c>
      <c r="F35" s="2">
        <v>0</v>
      </c>
      <c r="G35" s="2">
        <v>0</v>
      </c>
      <c r="H35" s="2">
        <v>0</v>
      </c>
      <c r="I35" s="2">
        <v>29778</v>
      </c>
      <c r="J35" s="2">
        <v>0</v>
      </c>
      <c r="K35" s="2">
        <v>0</v>
      </c>
      <c r="L35" s="2">
        <v>0</v>
      </c>
      <c r="M35" s="3">
        <f t="shared" si="0"/>
        <v>59014</v>
      </c>
      <c r="N35" s="3">
        <f t="shared" si="1"/>
        <v>747435</v>
      </c>
    </row>
    <row r="36" spans="1:14" ht="14.25">
      <c r="A36" s="3">
        <v>27</v>
      </c>
      <c r="B36" s="3" t="s">
        <v>36</v>
      </c>
      <c r="C36" s="2">
        <v>0</v>
      </c>
      <c r="D36" s="2">
        <v>2692</v>
      </c>
      <c r="E36" s="2">
        <v>0</v>
      </c>
      <c r="F36" s="2">
        <v>0</v>
      </c>
      <c r="G36" s="2">
        <v>0</v>
      </c>
      <c r="H36" s="2">
        <v>0</v>
      </c>
      <c r="I36" s="2">
        <v>4123</v>
      </c>
      <c r="J36" s="2">
        <v>0</v>
      </c>
      <c r="K36" s="2">
        <v>0</v>
      </c>
      <c r="L36" s="2">
        <v>0</v>
      </c>
      <c r="M36" s="3">
        <f t="shared" si="0"/>
        <v>6815</v>
      </c>
      <c r="N36" s="3">
        <f t="shared" si="1"/>
        <v>754250</v>
      </c>
    </row>
    <row r="37" spans="1:14" ht="14.25">
      <c r="A37" s="3">
        <v>28</v>
      </c>
      <c r="B37" s="3" t="s">
        <v>37</v>
      </c>
      <c r="C37" s="2">
        <v>0</v>
      </c>
      <c r="D37" s="2">
        <v>21482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3">
        <f t="shared" si="0"/>
        <v>21482</v>
      </c>
      <c r="N37" s="3">
        <f t="shared" si="1"/>
        <v>775732</v>
      </c>
    </row>
    <row r="38" spans="1:14" ht="14.25">
      <c r="A38" s="3">
        <v>29</v>
      </c>
      <c r="B38" s="3" t="s">
        <v>38</v>
      </c>
      <c r="C38" s="2">
        <v>0</v>
      </c>
      <c r="D38" s="2">
        <v>30740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3">
        <f t="shared" si="0"/>
        <v>30740</v>
      </c>
      <c r="N38" s="3">
        <f t="shared" si="1"/>
        <v>806472</v>
      </c>
    </row>
    <row r="39" spans="1:14" ht="14.25">
      <c r="A39" s="3">
        <v>30</v>
      </c>
      <c r="B39" s="3" t="s">
        <v>39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5290</v>
      </c>
      <c r="K39" s="2">
        <v>0</v>
      </c>
      <c r="L39" s="2">
        <v>0</v>
      </c>
      <c r="M39" s="3">
        <f t="shared" si="0"/>
        <v>5290</v>
      </c>
      <c r="N39" s="3">
        <f t="shared" si="1"/>
        <v>811762</v>
      </c>
    </row>
    <row r="40" spans="1:14" ht="14.25">
      <c r="A40" s="3">
        <v>31</v>
      </c>
      <c r="B40" s="3" t="s">
        <v>40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46700</v>
      </c>
      <c r="K40" s="2">
        <v>0</v>
      </c>
      <c r="L40" s="2">
        <v>0</v>
      </c>
      <c r="M40" s="3">
        <f t="shared" si="0"/>
        <v>46700</v>
      </c>
      <c r="N40" s="3">
        <f t="shared" si="1"/>
        <v>858462</v>
      </c>
    </row>
    <row r="41" spans="1:14" ht="14.25">
      <c r="A41" s="3">
        <v>32</v>
      </c>
      <c r="B41" s="3" t="s">
        <v>41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6007</v>
      </c>
      <c r="K41" s="2">
        <v>0</v>
      </c>
      <c r="L41" s="2">
        <v>0</v>
      </c>
      <c r="M41" s="3">
        <f t="shared" si="0"/>
        <v>6007</v>
      </c>
      <c r="N41" s="3">
        <f t="shared" si="1"/>
        <v>864469</v>
      </c>
    </row>
    <row r="42" spans="1:14" ht="14.25">
      <c r="A42" s="3">
        <v>33</v>
      </c>
      <c r="B42" s="3" t="s">
        <v>42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6837</v>
      </c>
      <c r="J42" s="2">
        <v>38890</v>
      </c>
      <c r="K42" s="2">
        <v>0</v>
      </c>
      <c r="L42" s="2">
        <v>0</v>
      </c>
      <c r="M42" s="3">
        <f aca="true" t="shared" si="2" ref="M42:M61">SUM(C42:L42)</f>
        <v>45727</v>
      </c>
      <c r="N42" s="3">
        <f t="shared" si="1"/>
        <v>910196</v>
      </c>
    </row>
    <row r="43" spans="1:14" ht="14.25">
      <c r="A43" s="3">
        <v>34</v>
      </c>
      <c r="B43" s="3" t="s">
        <v>43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5988</v>
      </c>
      <c r="J43" s="2">
        <v>6859</v>
      </c>
      <c r="K43" s="2">
        <v>3692</v>
      </c>
      <c r="L43" s="2">
        <v>0</v>
      </c>
      <c r="M43" s="3">
        <f t="shared" si="2"/>
        <v>16539</v>
      </c>
      <c r="N43" s="3">
        <f aca="true" t="shared" si="3" ref="N43:N61">M43+N42</f>
        <v>926735</v>
      </c>
    </row>
    <row r="44" spans="1:14" ht="14.25">
      <c r="A44" s="3">
        <v>35</v>
      </c>
      <c r="B44" s="3" t="s">
        <v>44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2952</v>
      </c>
      <c r="K44" s="2">
        <v>36322</v>
      </c>
      <c r="L44" s="2">
        <v>0</v>
      </c>
      <c r="M44" s="3">
        <f t="shared" si="2"/>
        <v>39274</v>
      </c>
      <c r="N44" s="3">
        <f t="shared" si="3"/>
        <v>966009</v>
      </c>
    </row>
    <row r="45" spans="1:14" ht="14.25">
      <c r="A45" s="3">
        <v>36</v>
      </c>
      <c r="B45" s="3" t="s">
        <v>45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3">
        <f t="shared" si="2"/>
        <v>0</v>
      </c>
      <c r="N45" s="3">
        <f t="shared" si="3"/>
        <v>966009</v>
      </c>
    </row>
    <row r="46" spans="1:14" ht="14.25">
      <c r="A46" s="3">
        <v>37</v>
      </c>
      <c r="B46" s="3" t="s">
        <v>46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11609</v>
      </c>
      <c r="J46" s="2">
        <v>0</v>
      </c>
      <c r="K46" s="2">
        <v>0</v>
      </c>
      <c r="L46" s="2">
        <v>0</v>
      </c>
      <c r="M46" s="3">
        <f t="shared" si="2"/>
        <v>11609</v>
      </c>
      <c r="N46" s="3">
        <f t="shared" si="3"/>
        <v>977618</v>
      </c>
    </row>
    <row r="47" spans="1:14" ht="14.25">
      <c r="A47" s="3">
        <v>38</v>
      </c>
      <c r="B47" s="3" t="s">
        <v>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3452</v>
      </c>
      <c r="J47" s="2">
        <v>0</v>
      </c>
      <c r="K47" s="2">
        <v>0</v>
      </c>
      <c r="L47" s="2">
        <v>0</v>
      </c>
      <c r="M47" s="3">
        <f t="shared" si="2"/>
        <v>3452</v>
      </c>
      <c r="N47" s="3">
        <f t="shared" si="3"/>
        <v>981070</v>
      </c>
    </row>
    <row r="48" spans="1:14" ht="14.25">
      <c r="A48" s="3">
        <v>39</v>
      </c>
      <c r="B48" s="3" t="s">
        <v>48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47165</v>
      </c>
      <c r="J48" s="2">
        <v>5000</v>
      </c>
      <c r="K48" s="2">
        <v>0</v>
      </c>
      <c r="L48" s="2">
        <v>0</v>
      </c>
      <c r="M48" s="3">
        <f t="shared" si="2"/>
        <v>52165</v>
      </c>
      <c r="N48" s="3">
        <f t="shared" si="3"/>
        <v>1033235</v>
      </c>
    </row>
    <row r="49" spans="1:14" ht="14.25">
      <c r="A49" s="3">
        <v>40</v>
      </c>
      <c r="B49" s="3" t="s">
        <v>49</v>
      </c>
      <c r="C49" s="2">
        <v>0</v>
      </c>
      <c r="D49" s="2">
        <v>42020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18870</v>
      </c>
      <c r="K49" s="2">
        <v>0</v>
      </c>
      <c r="L49" s="2">
        <v>0</v>
      </c>
      <c r="M49" s="3">
        <f t="shared" si="2"/>
        <v>60890</v>
      </c>
      <c r="N49" s="3">
        <f t="shared" si="3"/>
        <v>1094125</v>
      </c>
    </row>
    <row r="50" spans="1:14" ht="14.25">
      <c r="A50" s="3">
        <v>41</v>
      </c>
      <c r="B50" s="3" t="s">
        <v>50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36054</v>
      </c>
      <c r="K50" s="2">
        <v>0</v>
      </c>
      <c r="L50" s="2">
        <v>0</v>
      </c>
      <c r="M50" s="3">
        <f t="shared" si="2"/>
        <v>36054</v>
      </c>
      <c r="N50" s="3">
        <f t="shared" si="3"/>
        <v>1130179</v>
      </c>
    </row>
    <row r="51" spans="1:14" ht="14.25">
      <c r="A51" s="3">
        <v>42</v>
      </c>
      <c r="B51" s="3" t="s">
        <v>51</v>
      </c>
      <c r="C51" s="2">
        <v>0</v>
      </c>
      <c r="D51" s="2">
        <v>4825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48330</v>
      </c>
      <c r="K51" s="2">
        <v>0</v>
      </c>
      <c r="L51" s="2">
        <v>0</v>
      </c>
      <c r="M51" s="3">
        <f t="shared" si="2"/>
        <v>53155</v>
      </c>
      <c r="N51" s="3">
        <f t="shared" si="3"/>
        <v>1183334</v>
      </c>
    </row>
    <row r="52" spans="1:14" ht="14.25">
      <c r="A52" s="3">
        <v>43</v>
      </c>
      <c r="B52" s="3" t="s">
        <v>52</v>
      </c>
      <c r="C52" s="2">
        <v>0</v>
      </c>
      <c r="D52" s="2">
        <v>1740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40886</v>
      </c>
      <c r="K52" s="2">
        <v>0</v>
      </c>
      <c r="L52" s="2">
        <v>0</v>
      </c>
      <c r="M52" s="3">
        <f t="shared" si="2"/>
        <v>42626</v>
      </c>
      <c r="N52" s="3">
        <f t="shared" si="3"/>
        <v>1225960</v>
      </c>
    </row>
    <row r="53" spans="1:14" ht="14.25">
      <c r="A53" s="3">
        <v>44</v>
      </c>
      <c r="B53" s="3" t="s">
        <v>53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14604</v>
      </c>
      <c r="K53" s="2">
        <v>0</v>
      </c>
      <c r="L53" s="2">
        <v>0</v>
      </c>
      <c r="M53" s="3">
        <f t="shared" si="2"/>
        <v>14604</v>
      </c>
      <c r="N53" s="3">
        <f t="shared" si="3"/>
        <v>1240564</v>
      </c>
    </row>
    <row r="54" spans="1:14" ht="14.25">
      <c r="A54" s="3">
        <v>45</v>
      </c>
      <c r="B54" s="3" t="s">
        <v>54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2373</v>
      </c>
      <c r="J54" s="2">
        <v>39691</v>
      </c>
      <c r="K54" s="2">
        <v>0</v>
      </c>
      <c r="L54" s="2">
        <v>0</v>
      </c>
      <c r="M54" s="3">
        <f t="shared" si="2"/>
        <v>42064</v>
      </c>
      <c r="N54" s="3">
        <f t="shared" si="3"/>
        <v>1282628</v>
      </c>
    </row>
    <row r="55" spans="1:14" ht="14.25">
      <c r="A55" s="3">
        <v>46</v>
      </c>
      <c r="B55" s="3" t="s">
        <v>55</v>
      </c>
      <c r="C55" s="2">
        <v>0</v>
      </c>
      <c r="D55" s="2">
        <v>2427</v>
      </c>
      <c r="E55" s="2">
        <v>0</v>
      </c>
      <c r="F55" s="2">
        <v>0</v>
      </c>
      <c r="G55" s="2">
        <v>0</v>
      </c>
      <c r="H55" s="2">
        <v>0</v>
      </c>
      <c r="I55" s="2">
        <v>41891</v>
      </c>
      <c r="J55" s="2">
        <v>13927</v>
      </c>
      <c r="K55" s="2">
        <v>25756</v>
      </c>
      <c r="L55" s="2">
        <v>0</v>
      </c>
      <c r="M55" s="3">
        <f t="shared" si="2"/>
        <v>84001</v>
      </c>
      <c r="N55" s="3">
        <f t="shared" si="3"/>
        <v>1366629</v>
      </c>
    </row>
    <row r="56" spans="1:14" ht="14.25">
      <c r="A56" s="3">
        <v>47</v>
      </c>
      <c r="B56" s="3" t="s">
        <v>56</v>
      </c>
      <c r="C56" s="2">
        <v>0</v>
      </c>
      <c r="D56" s="2">
        <v>53759</v>
      </c>
      <c r="E56" s="2">
        <v>0</v>
      </c>
      <c r="F56" s="2">
        <v>6249</v>
      </c>
      <c r="G56" s="2">
        <v>0</v>
      </c>
      <c r="H56" s="2">
        <v>0</v>
      </c>
      <c r="I56" s="2">
        <v>20032</v>
      </c>
      <c r="J56" s="2">
        <v>6803</v>
      </c>
      <c r="K56" s="2">
        <v>1945</v>
      </c>
      <c r="L56" s="2">
        <v>0</v>
      </c>
      <c r="M56" s="3">
        <f t="shared" si="2"/>
        <v>88788</v>
      </c>
      <c r="N56" s="3">
        <f t="shared" si="3"/>
        <v>1455417</v>
      </c>
    </row>
    <row r="57" spans="1:14" ht="14.25">
      <c r="A57" s="3">
        <v>48</v>
      </c>
      <c r="B57" s="3" t="s">
        <v>57</v>
      </c>
      <c r="C57" s="2">
        <v>0</v>
      </c>
      <c r="D57" s="2">
        <v>30381</v>
      </c>
      <c r="E57" s="2">
        <v>0</v>
      </c>
      <c r="F57" s="2">
        <v>0</v>
      </c>
      <c r="G57" s="2">
        <v>0</v>
      </c>
      <c r="H57" s="2">
        <v>0</v>
      </c>
      <c r="I57" s="2">
        <v>10858</v>
      </c>
      <c r="J57" s="2">
        <v>8597</v>
      </c>
      <c r="K57" s="2">
        <v>19296</v>
      </c>
      <c r="L57" s="2">
        <v>0</v>
      </c>
      <c r="M57" s="3">
        <f t="shared" si="2"/>
        <v>69132</v>
      </c>
      <c r="N57" s="3">
        <f t="shared" si="3"/>
        <v>1524549</v>
      </c>
    </row>
    <row r="58" spans="1:14" ht="14.25">
      <c r="A58" s="3">
        <v>49</v>
      </c>
      <c r="B58" s="3" t="s">
        <v>58</v>
      </c>
      <c r="C58" s="2">
        <v>0</v>
      </c>
      <c r="D58" s="2">
        <v>4059</v>
      </c>
      <c r="E58" s="2">
        <v>0</v>
      </c>
      <c r="F58" s="2">
        <v>23505</v>
      </c>
      <c r="G58" s="2">
        <v>0</v>
      </c>
      <c r="H58" s="2">
        <v>0</v>
      </c>
      <c r="I58" s="2">
        <v>10091</v>
      </c>
      <c r="J58" s="2">
        <v>20993</v>
      </c>
      <c r="K58" s="2">
        <v>16788</v>
      </c>
      <c r="L58" s="2">
        <v>0</v>
      </c>
      <c r="M58" s="3">
        <f t="shared" si="2"/>
        <v>75436</v>
      </c>
      <c r="N58" s="3">
        <f t="shared" si="3"/>
        <v>1599985</v>
      </c>
    </row>
    <row r="59" spans="1:14" ht="14.25">
      <c r="A59" s="3">
        <v>50</v>
      </c>
      <c r="B59" s="3" t="s">
        <v>59</v>
      </c>
      <c r="C59" s="2">
        <v>0</v>
      </c>
      <c r="D59" s="2">
        <v>4276</v>
      </c>
      <c r="E59" s="2">
        <v>0</v>
      </c>
      <c r="F59" s="2">
        <v>3102</v>
      </c>
      <c r="G59" s="2">
        <v>0</v>
      </c>
      <c r="H59" s="2">
        <v>0</v>
      </c>
      <c r="I59" s="2">
        <v>0</v>
      </c>
      <c r="J59" s="2">
        <v>6319</v>
      </c>
      <c r="K59" s="2">
        <v>23563</v>
      </c>
      <c r="L59" s="2">
        <v>0</v>
      </c>
      <c r="M59" s="3">
        <f t="shared" si="2"/>
        <v>37260</v>
      </c>
      <c r="N59" s="3">
        <f t="shared" si="3"/>
        <v>1637245</v>
      </c>
    </row>
    <row r="60" spans="1:14" ht="14.25">
      <c r="A60" s="3">
        <v>51</v>
      </c>
      <c r="B60" s="3" t="s">
        <v>60</v>
      </c>
      <c r="C60" s="2">
        <v>0</v>
      </c>
      <c r="D60" s="2">
        <v>2361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26708</v>
      </c>
      <c r="K60" s="2">
        <v>0</v>
      </c>
      <c r="L60" s="2">
        <v>0</v>
      </c>
      <c r="M60" s="3">
        <f t="shared" si="2"/>
        <v>29069</v>
      </c>
      <c r="N60" s="3">
        <f t="shared" si="3"/>
        <v>1666314</v>
      </c>
    </row>
    <row r="61" spans="1:14" ht="14.25">
      <c r="A61" s="3">
        <v>52</v>
      </c>
      <c r="B61" s="3" t="s">
        <v>61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18042</v>
      </c>
      <c r="K61" s="2">
        <v>0</v>
      </c>
      <c r="L61" s="2">
        <v>0</v>
      </c>
      <c r="M61" s="3">
        <f t="shared" si="2"/>
        <v>18042</v>
      </c>
      <c r="N61" s="3">
        <f t="shared" si="3"/>
        <v>1684356</v>
      </c>
    </row>
    <row r="62" spans="1:14" ht="14.25">
      <c r="A62" s="3" t="s">
        <v>2</v>
      </c>
      <c r="B62" s="3" t="s">
        <v>62</v>
      </c>
      <c r="C62" s="3">
        <f aca="true" t="shared" si="4" ref="C62:L62">SUM(C10:C61)</f>
        <v>33719</v>
      </c>
      <c r="D62" s="3">
        <f t="shared" si="4"/>
        <v>260151</v>
      </c>
      <c r="E62" s="3">
        <f t="shared" si="4"/>
        <v>135833</v>
      </c>
      <c r="F62" s="3">
        <f t="shared" si="4"/>
        <v>32856</v>
      </c>
      <c r="G62" s="3">
        <f t="shared" si="4"/>
        <v>117449</v>
      </c>
      <c r="H62" s="3">
        <f t="shared" si="4"/>
        <v>76832</v>
      </c>
      <c r="I62" s="3">
        <f t="shared" si="4"/>
        <v>232867</v>
      </c>
      <c r="J62" s="3">
        <f t="shared" si="4"/>
        <v>512319</v>
      </c>
      <c r="K62" s="3">
        <f t="shared" si="4"/>
        <v>263783</v>
      </c>
      <c r="L62" s="3">
        <f t="shared" si="4"/>
        <v>18547</v>
      </c>
      <c r="M62" s="3">
        <f>SUM(M10:M61)</f>
        <v>1684356</v>
      </c>
      <c r="N62" s="3"/>
    </row>
  </sheetData>
  <sheetProtection/>
  <mergeCells count="3">
    <mergeCell ref="A6:N6"/>
    <mergeCell ref="A7:N7"/>
    <mergeCell ref="A8:N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M62"/>
  <sheetViews>
    <sheetView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2.8515625" style="0" customWidth="1"/>
    <col min="5" max="5" width="10.00390625" style="0" customWidth="1"/>
    <col min="6" max="6" width="19.00390625" style="0" customWidth="1"/>
    <col min="7" max="7" width="11.7109375" style="0" customWidth="1"/>
    <col min="8" max="8" width="10.00390625" style="0" customWidth="1"/>
    <col min="9" max="9" width="12.7109375" style="0" customWidth="1"/>
    <col min="10" max="10" width="10.00390625" style="0" customWidth="1"/>
    <col min="11" max="11" width="23.57421875" style="0" customWidth="1"/>
    <col min="12" max="13" width="23.8515625" style="0" customWidth="1"/>
  </cols>
  <sheetData>
    <row r="6" spans="1:13" ht="15">
      <c r="A6" s="5" t="s">
        <v>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5">
      <c r="A7" s="5" t="s">
        <v>76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ht="14.25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14.25">
      <c r="A9" s="1"/>
      <c r="B9" s="1" t="s">
        <v>3</v>
      </c>
      <c r="C9" s="1" t="s">
        <v>65</v>
      </c>
      <c r="D9" s="1" t="s">
        <v>66</v>
      </c>
      <c r="E9" s="1" t="s">
        <v>77</v>
      </c>
      <c r="F9" s="1" t="s">
        <v>68</v>
      </c>
      <c r="G9" s="1" t="s">
        <v>69</v>
      </c>
      <c r="H9" s="1" t="s">
        <v>70</v>
      </c>
      <c r="I9" s="1" t="s">
        <v>71</v>
      </c>
      <c r="J9" s="1" t="s">
        <v>72</v>
      </c>
      <c r="K9" s="1" t="s">
        <v>73</v>
      </c>
      <c r="L9" s="4" t="s">
        <v>89</v>
      </c>
      <c r="M9" s="4" t="s">
        <v>90</v>
      </c>
    </row>
    <row r="10" spans="1:13" ht="14.25">
      <c r="A10" s="3">
        <v>1</v>
      </c>
      <c r="B10" s="3" t="s">
        <v>10</v>
      </c>
      <c r="C10" s="2">
        <v>0</v>
      </c>
      <c r="D10" s="2">
        <v>9878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1630</v>
      </c>
      <c r="K10" s="2">
        <v>0</v>
      </c>
      <c r="L10" s="3">
        <f aca="true" t="shared" si="0" ref="L10:L41">SUM(C10:K10)</f>
        <v>11508</v>
      </c>
      <c r="M10" s="3">
        <f>L10</f>
        <v>11508</v>
      </c>
    </row>
    <row r="11" spans="1:13" ht="14.25">
      <c r="A11" s="3">
        <v>2</v>
      </c>
      <c r="B11" s="3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5500</v>
      </c>
      <c r="J11" s="2">
        <v>6060</v>
      </c>
      <c r="K11" s="2">
        <v>0</v>
      </c>
      <c r="L11" s="3">
        <f t="shared" si="0"/>
        <v>11560</v>
      </c>
      <c r="M11" s="3">
        <f aca="true" t="shared" si="1" ref="M11:M42">L11+M10</f>
        <v>23068</v>
      </c>
    </row>
    <row r="12" spans="1:13" ht="14.2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3276</v>
      </c>
      <c r="H12" s="2">
        <v>0</v>
      </c>
      <c r="I12" s="2">
        <v>3459</v>
      </c>
      <c r="J12" s="2">
        <v>0</v>
      </c>
      <c r="K12" s="2">
        <v>0</v>
      </c>
      <c r="L12" s="3">
        <f t="shared" si="0"/>
        <v>6735</v>
      </c>
      <c r="M12" s="3">
        <f t="shared" si="1"/>
        <v>29803</v>
      </c>
    </row>
    <row r="13" spans="1:13" ht="14.25">
      <c r="A13" s="3">
        <v>4</v>
      </c>
      <c r="B13" s="3" t="s">
        <v>13</v>
      </c>
      <c r="C13" s="2">
        <v>0</v>
      </c>
      <c r="D13" s="2">
        <v>0</v>
      </c>
      <c r="E13" s="2">
        <v>0</v>
      </c>
      <c r="F13" s="2">
        <v>0</v>
      </c>
      <c r="G13" s="2">
        <v>15021</v>
      </c>
      <c r="H13" s="2">
        <v>0</v>
      </c>
      <c r="I13" s="2">
        <v>0</v>
      </c>
      <c r="J13" s="2">
        <v>0</v>
      </c>
      <c r="K13" s="2">
        <v>0</v>
      </c>
      <c r="L13" s="3">
        <f t="shared" si="0"/>
        <v>15021</v>
      </c>
      <c r="M13" s="3">
        <f t="shared" si="1"/>
        <v>44824</v>
      </c>
    </row>
    <row r="14" spans="1:13" ht="14.2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3">
        <f t="shared" si="0"/>
        <v>0</v>
      </c>
      <c r="M14" s="3">
        <f t="shared" si="1"/>
        <v>44824</v>
      </c>
    </row>
    <row r="15" spans="1:13" ht="14.25">
      <c r="A15" s="3">
        <v>6</v>
      </c>
      <c r="B15" s="3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3004</v>
      </c>
      <c r="H15" s="2">
        <v>13668</v>
      </c>
      <c r="I15" s="2">
        <v>0</v>
      </c>
      <c r="J15" s="2">
        <v>0</v>
      </c>
      <c r="K15" s="2">
        <v>0</v>
      </c>
      <c r="L15" s="3">
        <f t="shared" si="0"/>
        <v>16672</v>
      </c>
      <c r="M15" s="3">
        <f t="shared" si="1"/>
        <v>61496</v>
      </c>
    </row>
    <row r="16" spans="1:13" ht="14.2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8445</v>
      </c>
      <c r="I16" s="2">
        <v>0</v>
      </c>
      <c r="J16" s="2">
        <v>0</v>
      </c>
      <c r="K16" s="2">
        <v>0</v>
      </c>
      <c r="L16" s="3">
        <f t="shared" si="0"/>
        <v>8445</v>
      </c>
      <c r="M16" s="3">
        <f t="shared" si="1"/>
        <v>69941</v>
      </c>
    </row>
    <row r="17" spans="1:13" ht="14.25">
      <c r="A17" s="3">
        <v>8</v>
      </c>
      <c r="B17" s="3" t="s">
        <v>17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3">
        <f t="shared" si="0"/>
        <v>0</v>
      </c>
      <c r="M17" s="3">
        <f t="shared" si="1"/>
        <v>69941</v>
      </c>
    </row>
    <row r="18" spans="1:13" ht="14.25">
      <c r="A18" s="3">
        <v>9</v>
      </c>
      <c r="B18" s="3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3">
        <f t="shared" si="0"/>
        <v>0</v>
      </c>
      <c r="M18" s="3">
        <f t="shared" si="1"/>
        <v>69941</v>
      </c>
    </row>
    <row r="19" spans="1:13" ht="14.2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3">
        <f t="shared" si="0"/>
        <v>0</v>
      </c>
      <c r="M19" s="3">
        <f t="shared" si="1"/>
        <v>69941</v>
      </c>
    </row>
    <row r="20" spans="1:13" ht="14.2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3">
        <f t="shared" si="0"/>
        <v>0</v>
      </c>
      <c r="M20" s="3">
        <f t="shared" si="1"/>
        <v>69941</v>
      </c>
    </row>
    <row r="21" spans="1:13" ht="14.2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3">
        <f t="shared" si="0"/>
        <v>0</v>
      </c>
      <c r="M21" s="3">
        <f t="shared" si="1"/>
        <v>69941</v>
      </c>
    </row>
    <row r="22" spans="1:13" ht="14.2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3">
        <f t="shared" si="0"/>
        <v>0</v>
      </c>
      <c r="M22" s="3">
        <f t="shared" si="1"/>
        <v>69941</v>
      </c>
    </row>
    <row r="23" spans="1:13" ht="14.2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3">
        <f t="shared" si="0"/>
        <v>0</v>
      </c>
      <c r="M23" s="3">
        <f t="shared" si="1"/>
        <v>69941</v>
      </c>
    </row>
    <row r="24" spans="1:13" ht="14.25">
      <c r="A24" s="3">
        <v>15</v>
      </c>
      <c r="B24" s="3" t="s">
        <v>24</v>
      </c>
      <c r="C24" s="2">
        <v>4725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3">
        <f t="shared" si="0"/>
        <v>4725</v>
      </c>
      <c r="M24" s="3">
        <f t="shared" si="1"/>
        <v>74666</v>
      </c>
    </row>
    <row r="25" spans="1:13" ht="14.25">
      <c r="A25" s="3">
        <v>16</v>
      </c>
      <c r="B25" s="3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3">
        <f t="shared" si="0"/>
        <v>0</v>
      </c>
      <c r="M25" s="3">
        <f t="shared" si="1"/>
        <v>74666</v>
      </c>
    </row>
    <row r="26" spans="1:13" ht="14.25">
      <c r="A26" s="3">
        <v>17</v>
      </c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3">
        <f t="shared" si="0"/>
        <v>0</v>
      </c>
      <c r="M26" s="3">
        <f t="shared" si="1"/>
        <v>74666</v>
      </c>
    </row>
    <row r="27" spans="1:13" ht="14.25">
      <c r="A27" s="3">
        <v>18</v>
      </c>
      <c r="B27" s="3" t="s">
        <v>27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3">
        <f t="shared" si="0"/>
        <v>0</v>
      </c>
      <c r="M27" s="3">
        <f t="shared" si="1"/>
        <v>74666</v>
      </c>
    </row>
    <row r="28" spans="1:13" ht="14.25">
      <c r="A28" s="3">
        <v>19</v>
      </c>
      <c r="B28" s="3" t="s">
        <v>28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3">
        <f t="shared" si="0"/>
        <v>0</v>
      </c>
      <c r="M28" s="3">
        <f t="shared" si="1"/>
        <v>74666</v>
      </c>
    </row>
    <row r="29" spans="1:13" ht="14.25">
      <c r="A29" s="3">
        <v>20</v>
      </c>
      <c r="B29" s="3" t="s">
        <v>29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3">
        <f t="shared" si="0"/>
        <v>0</v>
      </c>
      <c r="M29" s="3">
        <f t="shared" si="1"/>
        <v>74666</v>
      </c>
    </row>
    <row r="30" spans="1:13" ht="14.25">
      <c r="A30" s="3">
        <v>21</v>
      </c>
      <c r="B30" s="3" t="s">
        <v>30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3">
        <f t="shared" si="0"/>
        <v>0</v>
      </c>
      <c r="M30" s="3">
        <f t="shared" si="1"/>
        <v>74666</v>
      </c>
    </row>
    <row r="31" spans="1:13" ht="14.25">
      <c r="A31" s="3">
        <v>22</v>
      </c>
      <c r="B31" s="3" t="s">
        <v>31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3">
        <f t="shared" si="0"/>
        <v>0</v>
      </c>
      <c r="M31" s="3">
        <f t="shared" si="1"/>
        <v>74666</v>
      </c>
    </row>
    <row r="32" spans="1:13" ht="14.25">
      <c r="A32" s="3">
        <v>23</v>
      </c>
      <c r="B32" s="3" t="s">
        <v>32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3">
        <f t="shared" si="0"/>
        <v>0</v>
      </c>
      <c r="M32" s="3">
        <f t="shared" si="1"/>
        <v>74666</v>
      </c>
    </row>
    <row r="33" spans="1:13" ht="14.25">
      <c r="A33" s="3">
        <v>24</v>
      </c>
      <c r="B33" s="3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3339</v>
      </c>
      <c r="L33" s="3">
        <f t="shared" si="0"/>
        <v>3339</v>
      </c>
      <c r="M33" s="3">
        <f t="shared" si="1"/>
        <v>78005</v>
      </c>
    </row>
    <row r="34" spans="1:13" ht="14.25">
      <c r="A34" s="3">
        <v>25</v>
      </c>
      <c r="B34" s="3" t="s">
        <v>34</v>
      </c>
      <c r="C34" s="2">
        <v>0</v>
      </c>
      <c r="D34" s="2">
        <v>8231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3">
        <f t="shared" si="0"/>
        <v>8231</v>
      </c>
      <c r="M34" s="3">
        <f t="shared" si="1"/>
        <v>86236</v>
      </c>
    </row>
    <row r="35" spans="1:13" ht="14.25">
      <c r="A35" s="3">
        <v>26</v>
      </c>
      <c r="B35" s="3" t="s">
        <v>35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3">
        <f t="shared" si="0"/>
        <v>0</v>
      </c>
      <c r="M35" s="3">
        <f t="shared" si="1"/>
        <v>86236</v>
      </c>
    </row>
    <row r="36" spans="1:13" ht="14.25">
      <c r="A36" s="3">
        <v>27</v>
      </c>
      <c r="B36" s="3" t="s">
        <v>36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3">
        <f t="shared" si="0"/>
        <v>0</v>
      </c>
      <c r="M36" s="3">
        <f t="shared" si="1"/>
        <v>86236</v>
      </c>
    </row>
    <row r="37" spans="1:13" ht="14.25">
      <c r="A37" s="3">
        <v>28</v>
      </c>
      <c r="B37" s="3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3">
        <f t="shared" si="0"/>
        <v>0</v>
      </c>
      <c r="M37" s="3">
        <f t="shared" si="1"/>
        <v>86236</v>
      </c>
    </row>
    <row r="38" spans="1:13" ht="14.25">
      <c r="A38" s="3">
        <v>29</v>
      </c>
      <c r="B38" s="3" t="s">
        <v>38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3">
        <f t="shared" si="0"/>
        <v>0</v>
      </c>
      <c r="M38" s="3">
        <f t="shared" si="1"/>
        <v>86236</v>
      </c>
    </row>
    <row r="39" spans="1:13" ht="14.25">
      <c r="A39" s="3">
        <v>30</v>
      </c>
      <c r="B39" s="3" t="s">
        <v>39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3">
        <f t="shared" si="0"/>
        <v>0</v>
      </c>
      <c r="M39" s="3">
        <f t="shared" si="1"/>
        <v>86236</v>
      </c>
    </row>
    <row r="40" spans="1:13" ht="14.25">
      <c r="A40" s="3">
        <v>31</v>
      </c>
      <c r="B40" s="3" t="s">
        <v>40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2177</v>
      </c>
      <c r="K40" s="2">
        <v>0</v>
      </c>
      <c r="L40" s="3">
        <f t="shared" si="0"/>
        <v>2177</v>
      </c>
      <c r="M40" s="3">
        <f t="shared" si="1"/>
        <v>88413</v>
      </c>
    </row>
    <row r="41" spans="1:13" ht="14.25">
      <c r="A41" s="3">
        <v>32</v>
      </c>
      <c r="B41" s="3" t="s">
        <v>41</v>
      </c>
      <c r="C41" s="2">
        <v>0</v>
      </c>
      <c r="D41" s="2">
        <v>0</v>
      </c>
      <c r="E41" s="2">
        <v>11928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3">
        <f t="shared" si="0"/>
        <v>11928</v>
      </c>
      <c r="M41" s="3">
        <f t="shared" si="1"/>
        <v>100341</v>
      </c>
    </row>
    <row r="42" spans="1:13" ht="14.25">
      <c r="A42" s="3">
        <v>33</v>
      </c>
      <c r="B42" s="3" t="s">
        <v>42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3">
        <f aca="true" t="shared" si="2" ref="L42:L61">SUM(C42:K42)</f>
        <v>0</v>
      </c>
      <c r="M42" s="3">
        <f t="shared" si="1"/>
        <v>100341</v>
      </c>
    </row>
    <row r="43" spans="1:13" ht="14.25">
      <c r="A43" s="3">
        <v>34</v>
      </c>
      <c r="B43" s="3" t="s">
        <v>43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3">
        <f t="shared" si="2"/>
        <v>0</v>
      </c>
      <c r="M43" s="3">
        <f aca="true" t="shared" si="3" ref="M43:M61">L43+M42</f>
        <v>100341</v>
      </c>
    </row>
    <row r="44" spans="1:13" ht="14.25">
      <c r="A44" s="3">
        <v>35</v>
      </c>
      <c r="B44" s="3" t="s">
        <v>44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8271</v>
      </c>
      <c r="L44" s="3">
        <f t="shared" si="2"/>
        <v>8271</v>
      </c>
      <c r="M44" s="3">
        <f t="shared" si="3"/>
        <v>108612</v>
      </c>
    </row>
    <row r="45" spans="1:13" ht="14.25">
      <c r="A45" s="3">
        <v>36</v>
      </c>
      <c r="B45" s="3" t="s">
        <v>45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3">
        <f t="shared" si="2"/>
        <v>0</v>
      </c>
      <c r="M45" s="3">
        <f t="shared" si="3"/>
        <v>108612</v>
      </c>
    </row>
    <row r="46" spans="1:13" ht="14.25">
      <c r="A46" s="3">
        <v>37</v>
      </c>
      <c r="B46" s="3" t="s">
        <v>46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29302</v>
      </c>
      <c r="J46" s="2">
        <v>0</v>
      </c>
      <c r="K46" s="2">
        <v>0</v>
      </c>
      <c r="L46" s="3">
        <f t="shared" si="2"/>
        <v>29302</v>
      </c>
      <c r="M46" s="3">
        <f t="shared" si="3"/>
        <v>137914</v>
      </c>
    </row>
    <row r="47" spans="1:13" ht="14.25">
      <c r="A47" s="3">
        <v>38</v>
      </c>
      <c r="B47" s="3" t="s">
        <v>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3">
        <f t="shared" si="2"/>
        <v>0</v>
      </c>
      <c r="M47" s="3">
        <f t="shared" si="3"/>
        <v>137914</v>
      </c>
    </row>
    <row r="48" spans="1:13" ht="14.25">
      <c r="A48" s="3">
        <v>39</v>
      </c>
      <c r="B48" s="3" t="s">
        <v>48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4260</v>
      </c>
      <c r="J48" s="2">
        <v>0</v>
      </c>
      <c r="K48" s="2">
        <v>0</v>
      </c>
      <c r="L48" s="3">
        <f t="shared" si="2"/>
        <v>4260</v>
      </c>
      <c r="M48" s="3">
        <f t="shared" si="3"/>
        <v>142174</v>
      </c>
    </row>
    <row r="49" spans="1:13" ht="14.25">
      <c r="A49" s="3">
        <v>40</v>
      </c>
      <c r="B49" s="3" t="s">
        <v>49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3">
        <f t="shared" si="2"/>
        <v>0</v>
      </c>
      <c r="M49" s="3">
        <f t="shared" si="3"/>
        <v>142174</v>
      </c>
    </row>
    <row r="50" spans="1:13" ht="14.25">
      <c r="A50" s="3">
        <v>41</v>
      </c>
      <c r="B50" s="3" t="s">
        <v>50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1940</v>
      </c>
      <c r="K50" s="2">
        <v>0</v>
      </c>
      <c r="L50" s="3">
        <f t="shared" si="2"/>
        <v>1940</v>
      </c>
      <c r="M50" s="3">
        <f t="shared" si="3"/>
        <v>144114</v>
      </c>
    </row>
    <row r="51" spans="1:13" ht="14.25">
      <c r="A51" s="3">
        <v>42</v>
      </c>
      <c r="B51" s="3" t="s">
        <v>51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4010</v>
      </c>
      <c r="K51" s="2">
        <v>0</v>
      </c>
      <c r="L51" s="3">
        <f t="shared" si="2"/>
        <v>4010</v>
      </c>
      <c r="M51" s="3">
        <f t="shared" si="3"/>
        <v>148124</v>
      </c>
    </row>
    <row r="52" spans="1:13" ht="14.25">
      <c r="A52" s="3">
        <v>43</v>
      </c>
      <c r="B52" s="3" t="s">
        <v>52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8621</v>
      </c>
      <c r="K52" s="2">
        <v>0</v>
      </c>
      <c r="L52" s="3">
        <f t="shared" si="2"/>
        <v>8621</v>
      </c>
      <c r="M52" s="3">
        <f t="shared" si="3"/>
        <v>156745</v>
      </c>
    </row>
    <row r="53" spans="1:13" ht="14.25">
      <c r="A53" s="3">
        <v>44</v>
      </c>
      <c r="B53" s="3" t="s">
        <v>53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3">
        <f t="shared" si="2"/>
        <v>0</v>
      </c>
      <c r="M53" s="3">
        <f t="shared" si="3"/>
        <v>156745</v>
      </c>
    </row>
    <row r="54" spans="1:13" ht="14.25">
      <c r="A54" s="3">
        <v>45</v>
      </c>
      <c r="B54" s="3" t="s">
        <v>54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2826</v>
      </c>
      <c r="K54" s="2">
        <v>0</v>
      </c>
      <c r="L54" s="3">
        <f t="shared" si="2"/>
        <v>2826</v>
      </c>
      <c r="M54" s="3">
        <f t="shared" si="3"/>
        <v>159571</v>
      </c>
    </row>
    <row r="55" spans="1:13" ht="14.25">
      <c r="A55" s="3">
        <v>46</v>
      </c>
      <c r="B55" s="3" t="s">
        <v>55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11994</v>
      </c>
      <c r="K55" s="2">
        <v>5245</v>
      </c>
      <c r="L55" s="3">
        <f t="shared" si="2"/>
        <v>17239</v>
      </c>
      <c r="M55" s="3">
        <f t="shared" si="3"/>
        <v>176810</v>
      </c>
    </row>
    <row r="56" spans="1:13" ht="14.25">
      <c r="A56" s="3">
        <v>47</v>
      </c>
      <c r="B56" s="3" t="s">
        <v>56</v>
      </c>
      <c r="C56" s="2">
        <v>0</v>
      </c>
      <c r="D56" s="2">
        <v>2097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3">
        <f t="shared" si="2"/>
        <v>2097</v>
      </c>
      <c r="M56" s="3">
        <f t="shared" si="3"/>
        <v>178907</v>
      </c>
    </row>
    <row r="57" spans="1:13" ht="14.25">
      <c r="A57" s="3">
        <v>48</v>
      </c>
      <c r="B57" s="3" t="s">
        <v>57</v>
      </c>
      <c r="C57" s="2">
        <v>0</v>
      </c>
      <c r="D57" s="2">
        <v>4916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3904</v>
      </c>
      <c r="L57" s="3">
        <f t="shared" si="2"/>
        <v>8820</v>
      </c>
      <c r="M57" s="3">
        <f t="shared" si="3"/>
        <v>187727</v>
      </c>
    </row>
    <row r="58" spans="1:13" ht="14.25">
      <c r="A58" s="3">
        <v>49</v>
      </c>
      <c r="B58" s="3" t="s">
        <v>58</v>
      </c>
      <c r="C58" s="2">
        <v>0</v>
      </c>
      <c r="D58" s="2">
        <v>0</v>
      </c>
      <c r="E58" s="2">
        <v>0</v>
      </c>
      <c r="F58" s="2">
        <v>3200</v>
      </c>
      <c r="G58" s="2">
        <v>0</v>
      </c>
      <c r="H58" s="2">
        <v>0</v>
      </c>
      <c r="I58" s="2">
        <v>4020</v>
      </c>
      <c r="J58" s="2">
        <v>1288</v>
      </c>
      <c r="K58" s="2">
        <v>5040</v>
      </c>
      <c r="L58" s="3">
        <f t="shared" si="2"/>
        <v>13548</v>
      </c>
      <c r="M58" s="3">
        <f t="shared" si="3"/>
        <v>201275</v>
      </c>
    </row>
    <row r="59" spans="1:13" ht="14.25">
      <c r="A59" s="3">
        <v>50</v>
      </c>
      <c r="B59" s="3" t="s">
        <v>59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367</v>
      </c>
      <c r="K59" s="2">
        <v>10296</v>
      </c>
      <c r="L59" s="3">
        <f t="shared" si="2"/>
        <v>10663</v>
      </c>
      <c r="M59" s="3">
        <f t="shared" si="3"/>
        <v>211938</v>
      </c>
    </row>
    <row r="60" spans="1:13" ht="14.25">
      <c r="A60" s="3">
        <v>51</v>
      </c>
      <c r="B60" s="3" t="s">
        <v>60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5414</v>
      </c>
      <c r="K60" s="2">
        <v>0</v>
      </c>
      <c r="L60" s="3">
        <f t="shared" si="2"/>
        <v>5414</v>
      </c>
      <c r="M60" s="3">
        <f t="shared" si="3"/>
        <v>217352</v>
      </c>
    </row>
    <row r="61" spans="1:13" ht="14.25">
      <c r="A61" s="3">
        <v>52</v>
      </c>
      <c r="B61" s="3" t="s">
        <v>61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3">
        <f t="shared" si="2"/>
        <v>0</v>
      </c>
      <c r="M61" s="3">
        <f t="shared" si="3"/>
        <v>217352</v>
      </c>
    </row>
    <row r="62" spans="1:13" ht="14.25">
      <c r="A62" s="3" t="s">
        <v>2</v>
      </c>
      <c r="B62" s="3" t="s">
        <v>62</v>
      </c>
      <c r="C62" s="3">
        <f aca="true" t="shared" si="4" ref="C62:K62">SUM(C10:C61)</f>
        <v>4725</v>
      </c>
      <c r="D62" s="3">
        <f t="shared" si="4"/>
        <v>25122</v>
      </c>
      <c r="E62" s="3">
        <f t="shared" si="4"/>
        <v>11928</v>
      </c>
      <c r="F62" s="3">
        <f t="shared" si="4"/>
        <v>3200</v>
      </c>
      <c r="G62" s="3">
        <f t="shared" si="4"/>
        <v>21301</v>
      </c>
      <c r="H62" s="3">
        <f t="shared" si="4"/>
        <v>22113</v>
      </c>
      <c r="I62" s="3">
        <f t="shared" si="4"/>
        <v>46541</v>
      </c>
      <c r="J62" s="3">
        <f t="shared" si="4"/>
        <v>46327</v>
      </c>
      <c r="K62" s="3">
        <f t="shared" si="4"/>
        <v>36095</v>
      </c>
      <c r="L62" s="3">
        <f>SUM(L10:L61)</f>
        <v>217352</v>
      </c>
      <c r="M62" s="3"/>
    </row>
  </sheetData>
  <sheetProtection/>
  <mergeCells count="3">
    <mergeCell ref="A6:M6"/>
    <mergeCell ref="A7:M7"/>
    <mergeCell ref="A8:M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62"/>
  <sheetViews>
    <sheetView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5.28125" style="0" customWidth="1"/>
    <col min="5" max="5" width="11.00390625" style="0" customWidth="1"/>
    <col min="6" max="6" width="10.00390625" style="0" customWidth="1"/>
    <col min="7" max="7" width="12.57421875" style="0" customWidth="1"/>
    <col min="8" max="9" width="26.421875" style="0" customWidth="1"/>
  </cols>
  <sheetData>
    <row r="6" spans="1:9" ht="15">
      <c r="A6" s="5" t="s">
        <v>78</v>
      </c>
      <c r="B6" s="6"/>
      <c r="C6" s="6"/>
      <c r="D6" s="6"/>
      <c r="E6" s="6"/>
      <c r="F6" s="6"/>
      <c r="G6" s="6"/>
      <c r="H6" s="6"/>
      <c r="I6" s="7"/>
    </row>
    <row r="7" spans="1:9" ht="15">
      <c r="A7" s="5" t="s">
        <v>79</v>
      </c>
      <c r="B7" s="6"/>
      <c r="C7" s="6"/>
      <c r="D7" s="6"/>
      <c r="E7" s="6"/>
      <c r="F7" s="6"/>
      <c r="G7" s="6"/>
      <c r="H7" s="6"/>
      <c r="I7" s="7"/>
    </row>
    <row r="8" spans="1:9" ht="14.25">
      <c r="A8" s="8" t="s">
        <v>2</v>
      </c>
      <c r="B8" s="9"/>
      <c r="C8" s="9"/>
      <c r="D8" s="9"/>
      <c r="E8" s="9"/>
      <c r="F8" s="9"/>
      <c r="G8" s="9"/>
      <c r="H8" s="9"/>
      <c r="I8" s="10"/>
    </row>
    <row r="9" spans="1:9" ht="14.2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8</v>
      </c>
      <c r="G9" s="1" t="s">
        <v>9</v>
      </c>
      <c r="H9" s="4" t="s">
        <v>89</v>
      </c>
      <c r="I9" s="4" t="s">
        <v>90</v>
      </c>
    </row>
    <row r="10" spans="1:9" ht="14.25">
      <c r="A10" s="3">
        <v>1</v>
      </c>
      <c r="B10" s="3" t="s">
        <v>10</v>
      </c>
      <c r="C10" s="2">
        <v>70</v>
      </c>
      <c r="D10" s="2">
        <v>1356</v>
      </c>
      <c r="E10" s="2">
        <v>0</v>
      </c>
      <c r="F10" s="2">
        <v>0</v>
      </c>
      <c r="G10" s="2">
        <v>0</v>
      </c>
      <c r="H10" s="3">
        <f aca="true" t="shared" si="0" ref="H10:H41">SUM(C10:G10)</f>
        <v>1426</v>
      </c>
      <c r="I10" s="3">
        <f>H10</f>
        <v>1426</v>
      </c>
    </row>
    <row r="11" spans="1:9" ht="14.25">
      <c r="A11" s="3">
        <v>2</v>
      </c>
      <c r="B11" s="3" t="s">
        <v>11</v>
      </c>
      <c r="C11" s="2">
        <v>1028</v>
      </c>
      <c r="D11" s="2">
        <v>777</v>
      </c>
      <c r="E11" s="2">
        <v>0</v>
      </c>
      <c r="F11" s="2">
        <v>0</v>
      </c>
      <c r="G11" s="2">
        <v>2043</v>
      </c>
      <c r="H11" s="3">
        <f t="shared" si="0"/>
        <v>3848</v>
      </c>
      <c r="I11" s="3">
        <f aca="true" t="shared" si="1" ref="I11:I42">H11+I10</f>
        <v>5274</v>
      </c>
    </row>
    <row r="12" spans="1:9" ht="14.25">
      <c r="A12" s="3">
        <v>3</v>
      </c>
      <c r="B12" s="3" t="s">
        <v>12</v>
      </c>
      <c r="C12" s="2">
        <v>1033</v>
      </c>
      <c r="D12" s="2">
        <v>1255</v>
      </c>
      <c r="E12" s="2">
        <v>2581</v>
      </c>
      <c r="F12" s="2">
        <v>0</v>
      </c>
      <c r="G12" s="2">
        <v>859</v>
      </c>
      <c r="H12" s="3">
        <f t="shared" si="0"/>
        <v>5728</v>
      </c>
      <c r="I12" s="3">
        <f t="shared" si="1"/>
        <v>11002</v>
      </c>
    </row>
    <row r="13" spans="1:9" ht="14.25">
      <c r="A13" s="3">
        <v>4</v>
      </c>
      <c r="B13" s="3" t="s">
        <v>13</v>
      </c>
      <c r="C13" s="2">
        <v>144</v>
      </c>
      <c r="D13" s="2">
        <v>2074</v>
      </c>
      <c r="E13" s="2">
        <v>2033</v>
      </c>
      <c r="F13" s="2">
        <v>0</v>
      </c>
      <c r="G13" s="2">
        <v>1238</v>
      </c>
      <c r="H13" s="3">
        <f t="shared" si="0"/>
        <v>5489</v>
      </c>
      <c r="I13" s="3">
        <f t="shared" si="1"/>
        <v>16491</v>
      </c>
    </row>
    <row r="14" spans="1:9" ht="14.25">
      <c r="A14" s="3">
        <v>5</v>
      </c>
      <c r="B14" s="3" t="s">
        <v>14</v>
      </c>
      <c r="C14" s="2">
        <v>104</v>
      </c>
      <c r="D14" s="2">
        <v>1076</v>
      </c>
      <c r="E14" s="2">
        <v>1743</v>
      </c>
      <c r="F14" s="2">
        <v>0</v>
      </c>
      <c r="G14" s="2">
        <v>2881</v>
      </c>
      <c r="H14" s="3">
        <f t="shared" si="0"/>
        <v>5804</v>
      </c>
      <c r="I14" s="3">
        <f t="shared" si="1"/>
        <v>22295</v>
      </c>
    </row>
    <row r="15" spans="1:9" ht="14.25">
      <c r="A15" s="3">
        <v>6</v>
      </c>
      <c r="B15" s="3" t="s">
        <v>15</v>
      </c>
      <c r="C15" s="2">
        <v>788</v>
      </c>
      <c r="D15" s="2">
        <v>810</v>
      </c>
      <c r="E15" s="2">
        <v>4004</v>
      </c>
      <c r="F15" s="2">
        <v>0</v>
      </c>
      <c r="G15" s="2">
        <v>377</v>
      </c>
      <c r="H15" s="3">
        <f t="shared" si="0"/>
        <v>5979</v>
      </c>
      <c r="I15" s="3">
        <f t="shared" si="1"/>
        <v>28274</v>
      </c>
    </row>
    <row r="16" spans="1:9" ht="14.25">
      <c r="A16" s="3">
        <v>7</v>
      </c>
      <c r="B16" s="3" t="s">
        <v>16</v>
      </c>
      <c r="C16" s="2">
        <v>896</v>
      </c>
      <c r="D16" s="2">
        <v>1028</v>
      </c>
      <c r="E16" s="2">
        <v>3498</v>
      </c>
      <c r="F16" s="2">
        <v>0</v>
      </c>
      <c r="G16" s="2">
        <v>316</v>
      </c>
      <c r="H16" s="3">
        <f t="shared" si="0"/>
        <v>5738</v>
      </c>
      <c r="I16" s="3">
        <f t="shared" si="1"/>
        <v>34012</v>
      </c>
    </row>
    <row r="17" spans="1:9" ht="14.25">
      <c r="A17" s="3">
        <v>8</v>
      </c>
      <c r="B17" s="3" t="s">
        <v>17</v>
      </c>
      <c r="C17" s="2">
        <v>675</v>
      </c>
      <c r="D17" s="2">
        <v>1581</v>
      </c>
      <c r="E17" s="2">
        <v>3692</v>
      </c>
      <c r="F17" s="2">
        <v>0</v>
      </c>
      <c r="G17" s="2">
        <v>0</v>
      </c>
      <c r="H17" s="3">
        <f t="shared" si="0"/>
        <v>5948</v>
      </c>
      <c r="I17" s="3">
        <f t="shared" si="1"/>
        <v>39960</v>
      </c>
    </row>
    <row r="18" spans="1:9" ht="14.25">
      <c r="A18" s="3">
        <v>9</v>
      </c>
      <c r="B18" s="3" t="s">
        <v>18</v>
      </c>
      <c r="C18" s="2">
        <v>789</v>
      </c>
      <c r="D18" s="2">
        <v>1136</v>
      </c>
      <c r="E18" s="2">
        <v>2928</v>
      </c>
      <c r="F18" s="2">
        <v>0</v>
      </c>
      <c r="G18" s="2">
        <v>0</v>
      </c>
      <c r="H18" s="3">
        <f t="shared" si="0"/>
        <v>4853</v>
      </c>
      <c r="I18" s="3">
        <f t="shared" si="1"/>
        <v>44813</v>
      </c>
    </row>
    <row r="19" spans="1:9" ht="14.25">
      <c r="A19" s="3">
        <v>10</v>
      </c>
      <c r="B19" s="3" t="s">
        <v>19</v>
      </c>
      <c r="C19" s="2">
        <v>213</v>
      </c>
      <c r="D19" s="2">
        <v>1696</v>
      </c>
      <c r="E19" s="2">
        <v>3387</v>
      </c>
      <c r="F19" s="2">
        <v>0</v>
      </c>
      <c r="G19" s="2">
        <v>0</v>
      </c>
      <c r="H19" s="3">
        <f t="shared" si="0"/>
        <v>5296</v>
      </c>
      <c r="I19" s="3">
        <f t="shared" si="1"/>
        <v>50109</v>
      </c>
    </row>
    <row r="20" spans="1:9" ht="14.25">
      <c r="A20" s="3">
        <v>11</v>
      </c>
      <c r="B20" s="3" t="s">
        <v>20</v>
      </c>
      <c r="C20" s="2">
        <v>0</v>
      </c>
      <c r="D20" s="2">
        <v>256</v>
      </c>
      <c r="E20" s="2">
        <v>1930</v>
      </c>
      <c r="F20" s="2">
        <v>0</v>
      </c>
      <c r="G20" s="2">
        <v>0</v>
      </c>
      <c r="H20" s="3">
        <f t="shared" si="0"/>
        <v>2186</v>
      </c>
      <c r="I20" s="3">
        <f t="shared" si="1"/>
        <v>52295</v>
      </c>
    </row>
    <row r="21" spans="1:9" ht="14.25">
      <c r="A21" s="3">
        <v>12</v>
      </c>
      <c r="B21" s="3" t="s">
        <v>21</v>
      </c>
      <c r="C21" s="2">
        <v>0</v>
      </c>
      <c r="D21" s="2">
        <v>1069</v>
      </c>
      <c r="E21" s="2">
        <v>5999</v>
      </c>
      <c r="F21" s="2">
        <v>0</v>
      </c>
      <c r="G21" s="2">
        <v>0</v>
      </c>
      <c r="H21" s="3">
        <f t="shared" si="0"/>
        <v>7068</v>
      </c>
      <c r="I21" s="3">
        <f t="shared" si="1"/>
        <v>59363</v>
      </c>
    </row>
    <row r="22" spans="1:9" ht="14.25">
      <c r="A22" s="3">
        <v>13</v>
      </c>
      <c r="B22" s="3" t="s">
        <v>22</v>
      </c>
      <c r="C22" s="2">
        <v>0</v>
      </c>
      <c r="D22" s="2">
        <v>698</v>
      </c>
      <c r="E22" s="2">
        <v>952</v>
      </c>
      <c r="F22" s="2">
        <v>0</v>
      </c>
      <c r="G22" s="2">
        <v>0</v>
      </c>
      <c r="H22" s="3">
        <f t="shared" si="0"/>
        <v>1650</v>
      </c>
      <c r="I22" s="3">
        <f t="shared" si="1"/>
        <v>61013</v>
      </c>
    </row>
    <row r="23" spans="1:9" ht="14.25">
      <c r="A23" s="3">
        <v>14</v>
      </c>
      <c r="B23" s="3" t="s">
        <v>23</v>
      </c>
      <c r="C23" s="2">
        <v>0</v>
      </c>
      <c r="D23" s="2">
        <v>404</v>
      </c>
      <c r="E23" s="2">
        <v>1267</v>
      </c>
      <c r="F23" s="2">
        <v>0</v>
      </c>
      <c r="G23" s="2">
        <v>167</v>
      </c>
      <c r="H23" s="3">
        <f t="shared" si="0"/>
        <v>1838</v>
      </c>
      <c r="I23" s="3">
        <f t="shared" si="1"/>
        <v>62851</v>
      </c>
    </row>
    <row r="24" spans="1:9" ht="14.25">
      <c r="A24" s="3">
        <v>15</v>
      </c>
      <c r="B24" s="3" t="s">
        <v>24</v>
      </c>
      <c r="C24" s="2">
        <v>0</v>
      </c>
      <c r="D24" s="2">
        <v>692</v>
      </c>
      <c r="E24" s="2">
        <v>2386</v>
      </c>
      <c r="F24" s="2">
        <v>0</v>
      </c>
      <c r="G24" s="2">
        <v>166</v>
      </c>
      <c r="H24" s="3">
        <f t="shared" si="0"/>
        <v>3244</v>
      </c>
      <c r="I24" s="3">
        <f t="shared" si="1"/>
        <v>66095</v>
      </c>
    </row>
    <row r="25" spans="1:9" ht="14.25">
      <c r="A25" s="3">
        <v>16</v>
      </c>
      <c r="B25" s="3" t="s">
        <v>25</v>
      </c>
      <c r="C25" s="2">
        <v>0</v>
      </c>
      <c r="D25" s="2">
        <v>184</v>
      </c>
      <c r="E25" s="2">
        <v>1154</v>
      </c>
      <c r="F25" s="2">
        <v>0</v>
      </c>
      <c r="G25" s="2">
        <v>32</v>
      </c>
      <c r="H25" s="3">
        <f t="shared" si="0"/>
        <v>1370</v>
      </c>
      <c r="I25" s="3">
        <f t="shared" si="1"/>
        <v>67465</v>
      </c>
    </row>
    <row r="26" spans="1:9" ht="14.25">
      <c r="A26" s="3">
        <v>17</v>
      </c>
      <c r="B26" s="3" t="s">
        <v>26</v>
      </c>
      <c r="C26" s="2">
        <v>0</v>
      </c>
      <c r="D26" s="2">
        <v>0</v>
      </c>
      <c r="E26" s="2">
        <v>397</v>
      </c>
      <c r="F26" s="2">
        <v>0</v>
      </c>
      <c r="G26" s="2">
        <v>132</v>
      </c>
      <c r="H26" s="3">
        <f t="shared" si="0"/>
        <v>529</v>
      </c>
      <c r="I26" s="3">
        <f t="shared" si="1"/>
        <v>67994</v>
      </c>
    </row>
    <row r="27" spans="1:9" ht="14.25">
      <c r="A27" s="3">
        <v>18</v>
      </c>
      <c r="B27" s="3" t="s">
        <v>27</v>
      </c>
      <c r="C27" s="2">
        <v>0</v>
      </c>
      <c r="D27" s="2">
        <v>295</v>
      </c>
      <c r="E27" s="2">
        <v>24</v>
      </c>
      <c r="F27" s="2">
        <v>0</v>
      </c>
      <c r="G27" s="2">
        <v>0</v>
      </c>
      <c r="H27" s="3">
        <f t="shared" si="0"/>
        <v>319</v>
      </c>
      <c r="I27" s="3">
        <f t="shared" si="1"/>
        <v>68313</v>
      </c>
    </row>
    <row r="28" spans="1:9" ht="14.25">
      <c r="A28" s="3">
        <v>19</v>
      </c>
      <c r="B28" s="3" t="s">
        <v>28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3">
        <f t="shared" si="0"/>
        <v>0</v>
      </c>
      <c r="I28" s="3">
        <f t="shared" si="1"/>
        <v>68313</v>
      </c>
    </row>
    <row r="29" spans="1:9" ht="14.25">
      <c r="A29" s="3">
        <v>20</v>
      </c>
      <c r="B29" s="3" t="s">
        <v>29</v>
      </c>
      <c r="C29" s="2">
        <v>0</v>
      </c>
      <c r="D29" s="2">
        <v>699</v>
      </c>
      <c r="E29" s="2">
        <v>0</v>
      </c>
      <c r="F29" s="2">
        <v>0</v>
      </c>
      <c r="G29" s="2">
        <v>165</v>
      </c>
      <c r="H29" s="3">
        <f t="shared" si="0"/>
        <v>864</v>
      </c>
      <c r="I29" s="3">
        <f t="shared" si="1"/>
        <v>69177</v>
      </c>
    </row>
    <row r="30" spans="1:9" ht="14.25">
      <c r="A30" s="3">
        <v>21</v>
      </c>
      <c r="B30" s="3" t="s">
        <v>30</v>
      </c>
      <c r="C30" s="2">
        <v>0</v>
      </c>
      <c r="D30" s="2">
        <v>444</v>
      </c>
      <c r="E30" s="2">
        <v>0</v>
      </c>
      <c r="F30" s="2">
        <v>0</v>
      </c>
      <c r="G30" s="2">
        <v>132</v>
      </c>
      <c r="H30" s="3">
        <f t="shared" si="0"/>
        <v>576</v>
      </c>
      <c r="I30" s="3">
        <f t="shared" si="1"/>
        <v>69753</v>
      </c>
    </row>
    <row r="31" spans="1:9" ht="14.25">
      <c r="A31" s="3">
        <v>22</v>
      </c>
      <c r="B31" s="3" t="s">
        <v>31</v>
      </c>
      <c r="C31" s="2">
        <v>0</v>
      </c>
      <c r="D31" s="2">
        <v>652</v>
      </c>
      <c r="E31" s="2">
        <v>0</v>
      </c>
      <c r="F31" s="2">
        <v>0</v>
      </c>
      <c r="G31" s="2">
        <v>381</v>
      </c>
      <c r="H31" s="3">
        <f t="shared" si="0"/>
        <v>1033</v>
      </c>
      <c r="I31" s="3">
        <f t="shared" si="1"/>
        <v>70786</v>
      </c>
    </row>
    <row r="32" spans="1:9" ht="14.25">
      <c r="A32" s="3">
        <v>23</v>
      </c>
      <c r="B32" s="3" t="s">
        <v>32</v>
      </c>
      <c r="C32" s="2">
        <v>0</v>
      </c>
      <c r="D32" s="2">
        <v>441</v>
      </c>
      <c r="E32" s="2">
        <v>0</v>
      </c>
      <c r="F32" s="2">
        <v>0</v>
      </c>
      <c r="G32" s="2">
        <v>70</v>
      </c>
      <c r="H32" s="3">
        <f t="shared" si="0"/>
        <v>511</v>
      </c>
      <c r="I32" s="3">
        <f t="shared" si="1"/>
        <v>71297</v>
      </c>
    </row>
    <row r="33" spans="1:9" ht="14.25">
      <c r="A33" s="3">
        <v>24</v>
      </c>
      <c r="B33" s="3" t="s">
        <v>33</v>
      </c>
      <c r="C33" s="2">
        <v>0</v>
      </c>
      <c r="D33" s="2">
        <v>665</v>
      </c>
      <c r="E33" s="2">
        <v>0</v>
      </c>
      <c r="F33" s="2">
        <v>0</v>
      </c>
      <c r="G33" s="2">
        <v>0</v>
      </c>
      <c r="H33" s="3">
        <f t="shared" si="0"/>
        <v>665</v>
      </c>
      <c r="I33" s="3">
        <f t="shared" si="1"/>
        <v>71962</v>
      </c>
    </row>
    <row r="34" spans="1:9" ht="14.25">
      <c r="A34" s="3">
        <v>25</v>
      </c>
      <c r="B34" s="3" t="s">
        <v>34</v>
      </c>
      <c r="C34" s="2">
        <v>0</v>
      </c>
      <c r="D34" s="2">
        <v>626</v>
      </c>
      <c r="E34" s="2">
        <v>0</v>
      </c>
      <c r="F34" s="2">
        <v>0</v>
      </c>
      <c r="G34" s="2">
        <v>0</v>
      </c>
      <c r="H34" s="3">
        <f t="shared" si="0"/>
        <v>626</v>
      </c>
      <c r="I34" s="3">
        <f t="shared" si="1"/>
        <v>72588</v>
      </c>
    </row>
    <row r="35" spans="1:9" ht="14.25">
      <c r="A35" s="3">
        <v>26</v>
      </c>
      <c r="B35" s="3" t="s">
        <v>35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3">
        <f t="shared" si="0"/>
        <v>0</v>
      </c>
      <c r="I35" s="3">
        <f t="shared" si="1"/>
        <v>72588</v>
      </c>
    </row>
    <row r="36" spans="1:9" ht="14.25">
      <c r="A36" s="3">
        <v>27</v>
      </c>
      <c r="B36" s="3" t="s">
        <v>36</v>
      </c>
      <c r="C36" s="2">
        <v>0</v>
      </c>
      <c r="D36" s="2">
        <v>773</v>
      </c>
      <c r="E36" s="2">
        <v>0</v>
      </c>
      <c r="F36" s="2">
        <v>0</v>
      </c>
      <c r="G36" s="2">
        <v>0</v>
      </c>
      <c r="H36" s="3">
        <f t="shared" si="0"/>
        <v>773</v>
      </c>
      <c r="I36" s="3">
        <f t="shared" si="1"/>
        <v>73361</v>
      </c>
    </row>
    <row r="37" spans="1:9" ht="14.25">
      <c r="A37" s="3">
        <v>28</v>
      </c>
      <c r="B37" s="3" t="s">
        <v>37</v>
      </c>
      <c r="C37" s="2">
        <v>0</v>
      </c>
      <c r="D37" s="2">
        <v>843</v>
      </c>
      <c r="E37" s="2">
        <v>0</v>
      </c>
      <c r="F37" s="2">
        <v>0</v>
      </c>
      <c r="G37" s="2">
        <v>0</v>
      </c>
      <c r="H37" s="3">
        <f t="shared" si="0"/>
        <v>843</v>
      </c>
      <c r="I37" s="3">
        <f t="shared" si="1"/>
        <v>74204</v>
      </c>
    </row>
    <row r="38" spans="1:9" ht="14.25">
      <c r="A38" s="3">
        <v>29</v>
      </c>
      <c r="B38" s="3" t="s">
        <v>38</v>
      </c>
      <c r="C38" s="2">
        <v>0</v>
      </c>
      <c r="D38" s="2">
        <v>1559</v>
      </c>
      <c r="E38" s="2">
        <v>0</v>
      </c>
      <c r="F38" s="2">
        <v>0</v>
      </c>
      <c r="G38" s="2">
        <v>0</v>
      </c>
      <c r="H38" s="3">
        <f t="shared" si="0"/>
        <v>1559</v>
      </c>
      <c r="I38" s="3">
        <f t="shared" si="1"/>
        <v>75763</v>
      </c>
    </row>
    <row r="39" spans="1:9" ht="14.25">
      <c r="A39" s="3">
        <v>30</v>
      </c>
      <c r="B39" s="3" t="s">
        <v>39</v>
      </c>
      <c r="C39" s="2">
        <v>0</v>
      </c>
      <c r="D39" s="2">
        <v>1139</v>
      </c>
      <c r="E39" s="2">
        <v>0</v>
      </c>
      <c r="F39" s="2">
        <v>0</v>
      </c>
      <c r="G39" s="2">
        <v>0</v>
      </c>
      <c r="H39" s="3">
        <f t="shared" si="0"/>
        <v>1139</v>
      </c>
      <c r="I39" s="3">
        <f t="shared" si="1"/>
        <v>76902</v>
      </c>
    </row>
    <row r="40" spans="1:9" ht="14.25">
      <c r="A40" s="3">
        <v>31</v>
      </c>
      <c r="B40" s="3" t="s">
        <v>40</v>
      </c>
      <c r="C40" s="2">
        <v>0</v>
      </c>
      <c r="D40" s="2">
        <v>448</v>
      </c>
      <c r="E40" s="2">
        <v>0</v>
      </c>
      <c r="F40" s="2">
        <v>0</v>
      </c>
      <c r="G40" s="2">
        <v>0</v>
      </c>
      <c r="H40" s="3">
        <f t="shared" si="0"/>
        <v>448</v>
      </c>
      <c r="I40" s="3">
        <f t="shared" si="1"/>
        <v>77350</v>
      </c>
    </row>
    <row r="41" spans="1:9" ht="14.25">
      <c r="A41" s="3">
        <v>32</v>
      </c>
      <c r="B41" s="3" t="s">
        <v>41</v>
      </c>
      <c r="C41" s="2">
        <v>0</v>
      </c>
      <c r="D41" s="2">
        <v>1402</v>
      </c>
      <c r="E41" s="2">
        <v>0</v>
      </c>
      <c r="F41" s="2">
        <v>0</v>
      </c>
      <c r="G41" s="2">
        <v>0</v>
      </c>
      <c r="H41" s="3">
        <f t="shared" si="0"/>
        <v>1402</v>
      </c>
      <c r="I41" s="3">
        <f t="shared" si="1"/>
        <v>78752</v>
      </c>
    </row>
    <row r="42" spans="1:9" ht="14.25">
      <c r="A42" s="3">
        <v>33</v>
      </c>
      <c r="B42" s="3" t="s">
        <v>42</v>
      </c>
      <c r="C42" s="2">
        <v>0</v>
      </c>
      <c r="D42" s="2">
        <v>994</v>
      </c>
      <c r="E42" s="2">
        <v>0</v>
      </c>
      <c r="F42" s="2">
        <v>0</v>
      </c>
      <c r="G42" s="2">
        <v>1726</v>
      </c>
      <c r="H42" s="3">
        <f aca="true" t="shared" si="2" ref="H42:H61">SUM(C42:G42)</f>
        <v>2720</v>
      </c>
      <c r="I42" s="3">
        <f t="shared" si="1"/>
        <v>81472</v>
      </c>
    </row>
    <row r="43" spans="1:9" ht="14.25">
      <c r="A43" s="3">
        <v>34</v>
      </c>
      <c r="B43" s="3" t="s">
        <v>43</v>
      </c>
      <c r="C43" s="2">
        <v>0</v>
      </c>
      <c r="D43" s="2">
        <v>1034</v>
      </c>
      <c r="E43" s="2">
        <v>439</v>
      </c>
      <c r="F43" s="2">
        <v>0</v>
      </c>
      <c r="G43" s="2">
        <v>2708</v>
      </c>
      <c r="H43" s="3">
        <f t="shared" si="2"/>
        <v>4181</v>
      </c>
      <c r="I43" s="3">
        <f aca="true" t="shared" si="3" ref="I43:I61">H43+I42</f>
        <v>85653</v>
      </c>
    </row>
    <row r="44" spans="1:9" ht="14.25">
      <c r="A44" s="3">
        <v>35</v>
      </c>
      <c r="B44" s="3" t="s">
        <v>44</v>
      </c>
      <c r="C44" s="2">
        <v>0</v>
      </c>
      <c r="D44" s="2">
        <v>510</v>
      </c>
      <c r="E44" s="2">
        <v>223</v>
      </c>
      <c r="F44" s="2">
        <v>0</v>
      </c>
      <c r="G44" s="2">
        <v>3122</v>
      </c>
      <c r="H44" s="3">
        <f t="shared" si="2"/>
        <v>3855</v>
      </c>
      <c r="I44" s="3">
        <f t="shared" si="3"/>
        <v>89508</v>
      </c>
    </row>
    <row r="45" spans="1:9" ht="14.25">
      <c r="A45" s="3">
        <v>36</v>
      </c>
      <c r="B45" s="3" t="s">
        <v>45</v>
      </c>
      <c r="C45" s="2">
        <v>1442</v>
      </c>
      <c r="D45" s="2">
        <v>0</v>
      </c>
      <c r="E45" s="2">
        <v>963</v>
      </c>
      <c r="F45" s="2">
        <v>0</v>
      </c>
      <c r="G45" s="2">
        <v>2214</v>
      </c>
      <c r="H45" s="3">
        <f t="shared" si="2"/>
        <v>4619</v>
      </c>
      <c r="I45" s="3">
        <f t="shared" si="3"/>
        <v>94127</v>
      </c>
    </row>
    <row r="46" spans="1:9" ht="14.25">
      <c r="A46" s="3">
        <v>37</v>
      </c>
      <c r="B46" s="3" t="s">
        <v>46</v>
      </c>
      <c r="C46" s="2">
        <v>1909</v>
      </c>
      <c r="D46" s="2">
        <v>0</v>
      </c>
      <c r="E46" s="2">
        <v>1270</v>
      </c>
      <c r="F46" s="2">
        <v>898</v>
      </c>
      <c r="G46" s="2">
        <v>1434</v>
      </c>
      <c r="H46" s="3">
        <f t="shared" si="2"/>
        <v>5511</v>
      </c>
      <c r="I46" s="3">
        <f t="shared" si="3"/>
        <v>99638</v>
      </c>
    </row>
    <row r="47" spans="1:9" ht="14.25">
      <c r="A47" s="3">
        <v>38</v>
      </c>
      <c r="B47" s="3" t="s">
        <v>47</v>
      </c>
      <c r="C47" s="2">
        <v>3022</v>
      </c>
      <c r="D47" s="2">
        <v>0</v>
      </c>
      <c r="E47" s="2">
        <v>2739</v>
      </c>
      <c r="F47" s="2">
        <v>1239</v>
      </c>
      <c r="G47" s="2">
        <v>1676</v>
      </c>
      <c r="H47" s="3">
        <f t="shared" si="2"/>
        <v>8676</v>
      </c>
      <c r="I47" s="3">
        <f t="shared" si="3"/>
        <v>108314</v>
      </c>
    </row>
    <row r="48" spans="1:9" ht="14.25">
      <c r="A48" s="3">
        <v>39</v>
      </c>
      <c r="B48" s="3" t="s">
        <v>48</v>
      </c>
      <c r="C48" s="2">
        <v>2196</v>
      </c>
      <c r="D48" s="2">
        <v>0</v>
      </c>
      <c r="E48" s="2">
        <v>870</v>
      </c>
      <c r="F48" s="2">
        <v>1453</v>
      </c>
      <c r="G48" s="2">
        <v>1367</v>
      </c>
      <c r="H48" s="3">
        <f t="shared" si="2"/>
        <v>5886</v>
      </c>
      <c r="I48" s="3">
        <f t="shared" si="3"/>
        <v>114200</v>
      </c>
    </row>
    <row r="49" spans="1:9" ht="14.25">
      <c r="A49" s="3">
        <v>40</v>
      </c>
      <c r="B49" s="3" t="s">
        <v>49</v>
      </c>
      <c r="C49" s="2">
        <v>3498</v>
      </c>
      <c r="D49" s="2">
        <v>0</v>
      </c>
      <c r="E49" s="2">
        <v>1044</v>
      </c>
      <c r="F49" s="2">
        <v>1694</v>
      </c>
      <c r="G49" s="2">
        <v>1254</v>
      </c>
      <c r="H49" s="3">
        <f t="shared" si="2"/>
        <v>7490</v>
      </c>
      <c r="I49" s="3">
        <f t="shared" si="3"/>
        <v>121690</v>
      </c>
    </row>
    <row r="50" spans="1:9" ht="14.25">
      <c r="A50" s="3">
        <v>41</v>
      </c>
      <c r="B50" s="3" t="s">
        <v>50</v>
      </c>
      <c r="C50" s="2">
        <v>3435</v>
      </c>
      <c r="D50" s="2">
        <v>703</v>
      </c>
      <c r="E50" s="2">
        <v>2028</v>
      </c>
      <c r="F50" s="2">
        <v>1377</v>
      </c>
      <c r="G50" s="2">
        <v>1964</v>
      </c>
      <c r="H50" s="3">
        <f t="shared" si="2"/>
        <v>9507</v>
      </c>
      <c r="I50" s="3">
        <f t="shared" si="3"/>
        <v>131197</v>
      </c>
    </row>
    <row r="51" spans="1:9" ht="14.25">
      <c r="A51" s="3">
        <v>42</v>
      </c>
      <c r="B51" s="3" t="s">
        <v>51</v>
      </c>
      <c r="C51" s="2">
        <v>2388</v>
      </c>
      <c r="D51" s="2">
        <v>625</v>
      </c>
      <c r="E51" s="2">
        <v>946</v>
      </c>
      <c r="F51" s="2">
        <v>102</v>
      </c>
      <c r="G51" s="2">
        <v>1339</v>
      </c>
      <c r="H51" s="3">
        <f t="shared" si="2"/>
        <v>5400</v>
      </c>
      <c r="I51" s="3">
        <f t="shared" si="3"/>
        <v>136597</v>
      </c>
    </row>
    <row r="52" spans="1:9" ht="14.25">
      <c r="A52" s="3">
        <v>43</v>
      </c>
      <c r="B52" s="3" t="s">
        <v>52</v>
      </c>
      <c r="C52" s="2">
        <v>2182</v>
      </c>
      <c r="D52" s="2">
        <v>724</v>
      </c>
      <c r="E52" s="2">
        <v>665</v>
      </c>
      <c r="F52" s="2">
        <v>417</v>
      </c>
      <c r="G52" s="2">
        <v>406</v>
      </c>
      <c r="H52" s="3">
        <f t="shared" si="2"/>
        <v>4394</v>
      </c>
      <c r="I52" s="3">
        <f t="shared" si="3"/>
        <v>140991</v>
      </c>
    </row>
    <row r="53" spans="1:9" ht="14.25">
      <c r="A53" s="3">
        <v>44</v>
      </c>
      <c r="B53" s="3" t="s">
        <v>53</v>
      </c>
      <c r="C53" s="2">
        <v>1786</v>
      </c>
      <c r="D53" s="2">
        <v>920</v>
      </c>
      <c r="E53" s="2">
        <v>396</v>
      </c>
      <c r="F53" s="2">
        <v>347</v>
      </c>
      <c r="G53" s="2">
        <v>174</v>
      </c>
      <c r="H53" s="3">
        <f t="shared" si="2"/>
        <v>3623</v>
      </c>
      <c r="I53" s="3">
        <f t="shared" si="3"/>
        <v>144614</v>
      </c>
    </row>
    <row r="54" spans="1:9" ht="14.25">
      <c r="A54" s="3">
        <v>45</v>
      </c>
      <c r="B54" s="3" t="s">
        <v>54</v>
      </c>
      <c r="C54" s="2">
        <v>1394</v>
      </c>
      <c r="D54" s="2">
        <v>736</v>
      </c>
      <c r="E54" s="2">
        <v>0</v>
      </c>
      <c r="F54" s="2">
        <v>0</v>
      </c>
      <c r="G54" s="2">
        <v>907</v>
      </c>
      <c r="H54" s="3">
        <f t="shared" si="2"/>
        <v>3037</v>
      </c>
      <c r="I54" s="3">
        <f t="shared" si="3"/>
        <v>147651</v>
      </c>
    </row>
    <row r="55" spans="1:9" ht="14.25">
      <c r="A55" s="3">
        <v>46</v>
      </c>
      <c r="B55" s="3" t="s">
        <v>55</v>
      </c>
      <c r="C55" s="2">
        <v>680</v>
      </c>
      <c r="D55" s="2">
        <v>1147</v>
      </c>
      <c r="E55" s="2">
        <v>0</v>
      </c>
      <c r="F55" s="2">
        <v>0</v>
      </c>
      <c r="G55" s="2">
        <v>1852</v>
      </c>
      <c r="H55" s="3">
        <f t="shared" si="2"/>
        <v>3679</v>
      </c>
      <c r="I55" s="3">
        <f t="shared" si="3"/>
        <v>151330</v>
      </c>
    </row>
    <row r="56" spans="1:9" ht="14.25">
      <c r="A56" s="3">
        <v>47</v>
      </c>
      <c r="B56" s="3" t="s">
        <v>56</v>
      </c>
      <c r="C56" s="2">
        <v>1122</v>
      </c>
      <c r="D56" s="2">
        <v>1355</v>
      </c>
      <c r="E56" s="2">
        <v>219</v>
      </c>
      <c r="F56" s="2">
        <v>1490</v>
      </c>
      <c r="G56" s="2">
        <v>647</v>
      </c>
      <c r="H56" s="3">
        <f t="shared" si="2"/>
        <v>4833</v>
      </c>
      <c r="I56" s="3">
        <f t="shared" si="3"/>
        <v>156163</v>
      </c>
    </row>
    <row r="57" spans="1:9" ht="14.25">
      <c r="A57" s="3">
        <v>48</v>
      </c>
      <c r="B57" s="3" t="s">
        <v>57</v>
      </c>
      <c r="C57" s="2">
        <v>2639</v>
      </c>
      <c r="D57" s="2">
        <v>1471</v>
      </c>
      <c r="E57" s="2">
        <v>380</v>
      </c>
      <c r="F57" s="2">
        <v>0</v>
      </c>
      <c r="G57" s="2">
        <v>464</v>
      </c>
      <c r="H57" s="3">
        <f t="shared" si="2"/>
        <v>4954</v>
      </c>
      <c r="I57" s="3">
        <f t="shared" si="3"/>
        <v>161117</v>
      </c>
    </row>
    <row r="58" spans="1:9" ht="14.25">
      <c r="A58" s="3">
        <v>49</v>
      </c>
      <c r="B58" s="3" t="s">
        <v>58</v>
      </c>
      <c r="C58" s="2">
        <v>3420</v>
      </c>
      <c r="D58" s="2">
        <v>923</v>
      </c>
      <c r="E58" s="2">
        <v>448</v>
      </c>
      <c r="F58" s="2">
        <v>0</v>
      </c>
      <c r="G58" s="2">
        <v>5460</v>
      </c>
      <c r="H58" s="3">
        <f t="shared" si="2"/>
        <v>10251</v>
      </c>
      <c r="I58" s="3">
        <f t="shared" si="3"/>
        <v>171368</v>
      </c>
    </row>
    <row r="59" spans="1:9" ht="14.25">
      <c r="A59" s="3">
        <v>50</v>
      </c>
      <c r="B59" s="3" t="s">
        <v>59</v>
      </c>
      <c r="C59" s="2">
        <v>2868</v>
      </c>
      <c r="D59" s="2">
        <v>1617</v>
      </c>
      <c r="E59" s="2">
        <v>577</v>
      </c>
      <c r="F59" s="2">
        <v>0</v>
      </c>
      <c r="G59" s="2">
        <v>3707</v>
      </c>
      <c r="H59" s="3">
        <f t="shared" si="2"/>
        <v>8769</v>
      </c>
      <c r="I59" s="3">
        <f t="shared" si="3"/>
        <v>180137</v>
      </c>
    </row>
    <row r="60" spans="1:9" ht="14.25">
      <c r="A60" s="3">
        <v>51</v>
      </c>
      <c r="B60" s="3" t="s">
        <v>60</v>
      </c>
      <c r="C60" s="2">
        <v>3193</v>
      </c>
      <c r="D60" s="2">
        <v>1687</v>
      </c>
      <c r="E60" s="2">
        <v>261</v>
      </c>
      <c r="F60" s="2">
        <v>0</v>
      </c>
      <c r="G60" s="2">
        <v>6507</v>
      </c>
      <c r="H60" s="3">
        <f t="shared" si="2"/>
        <v>11648</v>
      </c>
      <c r="I60" s="3">
        <f t="shared" si="3"/>
        <v>191785</v>
      </c>
    </row>
    <row r="61" spans="1:9" ht="14.25">
      <c r="A61" s="3">
        <v>52</v>
      </c>
      <c r="B61" s="3" t="s">
        <v>61</v>
      </c>
      <c r="C61" s="2">
        <v>1465</v>
      </c>
      <c r="D61" s="2">
        <v>1615</v>
      </c>
      <c r="E61" s="2">
        <v>0</v>
      </c>
      <c r="F61" s="2">
        <v>0</v>
      </c>
      <c r="G61" s="2">
        <v>2271</v>
      </c>
      <c r="H61" s="3">
        <f t="shared" si="2"/>
        <v>5351</v>
      </c>
      <c r="I61" s="3">
        <f t="shared" si="3"/>
        <v>197136</v>
      </c>
    </row>
    <row r="62" spans="1:9" ht="14.25">
      <c r="A62" s="3" t="s">
        <v>2</v>
      </c>
      <c r="B62" s="3" t="s">
        <v>62</v>
      </c>
      <c r="C62" s="3">
        <f aca="true" t="shared" si="4" ref="C62:H62">SUM(C10:C61)</f>
        <v>44379</v>
      </c>
      <c r="D62" s="3">
        <f t="shared" si="4"/>
        <v>42139</v>
      </c>
      <c r="E62" s="3">
        <f t="shared" si="4"/>
        <v>51443</v>
      </c>
      <c r="F62" s="3">
        <f t="shared" si="4"/>
        <v>9017</v>
      </c>
      <c r="G62" s="3">
        <f t="shared" si="4"/>
        <v>50158</v>
      </c>
      <c r="H62" s="3">
        <f t="shared" si="4"/>
        <v>197136</v>
      </c>
      <c r="I62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65"/>
  <sheetViews>
    <sheetView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9" width="24.57421875" style="0" customWidth="1"/>
  </cols>
  <sheetData>
    <row r="6" spans="1:9" ht="15">
      <c r="A6" s="5" t="s">
        <v>80</v>
      </c>
      <c r="B6" s="6"/>
      <c r="C6" s="6"/>
      <c r="D6" s="6"/>
      <c r="E6" s="6"/>
      <c r="F6" s="6"/>
      <c r="G6" s="6"/>
      <c r="H6" s="6"/>
      <c r="I6" s="7"/>
    </row>
    <row r="7" spans="1:9" ht="15">
      <c r="A7" s="5" t="s">
        <v>81</v>
      </c>
      <c r="B7" s="6"/>
      <c r="C7" s="6"/>
      <c r="D7" s="6"/>
      <c r="E7" s="6"/>
      <c r="F7" s="6"/>
      <c r="G7" s="6"/>
      <c r="H7" s="6"/>
      <c r="I7" s="7"/>
    </row>
    <row r="8" spans="1:9" ht="14.25">
      <c r="A8" s="8" t="s">
        <v>2</v>
      </c>
      <c r="B8" s="9"/>
      <c r="C8" s="9"/>
      <c r="D8" s="9"/>
      <c r="E8" s="9"/>
      <c r="F8" s="9"/>
      <c r="G8" s="9"/>
      <c r="H8" s="9"/>
      <c r="I8" s="10"/>
    </row>
    <row r="9" spans="1:9" ht="14.25">
      <c r="A9" s="1"/>
      <c r="B9" s="1" t="s">
        <v>3</v>
      </c>
      <c r="C9" s="1" t="s">
        <v>82</v>
      </c>
      <c r="D9" s="1" t="s">
        <v>83</v>
      </c>
      <c r="E9" s="1" t="s">
        <v>84</v>
      </c>
      <c r="F9" s="1" t="s">
        <v>85</v>
      </c>
      <c r="G9" s="1" t="s">
        <v>86</v>
      </c>
      <c r="H9" s="4" t="s">
        <v>91</v>
      </c>
      <c r="I9" s="4" t="s">
        <v>92</v>
      </c>
    </row>
    <row r="10" spans="1:9" ht="14.25">
      <c r="A10" s="3">
        <v>1</v>
      </c>
      <c r="B10" s="3" t="s">
        <v>10</v>
      </c>
      <c r="C10" s="2">
        <v>18178</v>
      </c>
      <c r="D10" s="2">
        <v>34623</v>
      </c>
      <c r="E10" s="2">
        <v>0</v>
      </c>
      <c r="F10" s="2">
        <v>0</v>
      </c>
      <c r="G10" s="2">
        <v>0</v>
      </c>
      <c r="H10" s="3">
        <f aca="true" t="shared" si="0" ref="H10:H41">SUM(C10:G10)</f>
        <v>52801</v>
      </c>
      <c r="I10" s="3">
        <f>H10</f>
        <v>52801</v>
      </c>
    </row>
    <row r="11" spans="1:9" ht="14.25">
      <c r="A11" s="3">
        <v>2</v>
      </c>
      <c r="B11" s="3" t="s">
        <v>11</v>
      </c>
      <c r="C11" s="2">
        <v>7330</v>
      </c>
      <c r="D11" s="2">
        <v>70171</v>
      </c>
      <c r="E11" s="2">
        <v>0</v>
      </c>
      <c r="F11" s="2">
        <v>9002</v>
      </c>
      <c r="G11" s="2">
        <v>0</v>
      </c>
      <c r="H11" s="3">
        <f t="shared" si="0"/>
        <v>86503</v>
      </c>
      <c r="I11" s="3">
        <f aca="true" t="shared" si="1" ref="I11:I42">H11+I10</f>
        <v>139304</v>
      </c>
    </row>
    <row r="12" spans="1:9" ht="14.25">
      <c r="A12" s="3">
        <v>3</v>
      </c>
      <c r="B12" s="3" t="s">
        <v>12</v>
      </c>
      <c r="C12" s="2">
        <v>0</v>
      </c>
      <c r="D12" s="2">
        <v>23192</v>
      </c>
      <c r="E12" s="2">
        <v>0</v>
      </c>
      <c r="F12" s="2">
        <v>0</v>
      </c>
      <c r="G12" s="2">
        <v>0</v>
      </c>
      <c r="H12" s="3">
        <f t="shared" si="0"/>
        <v>23192</v>
      </c>
      <c r="I12" s="3">
        <f t="shared" si="1"/>
        <v>162496</v>
      </c>
    </row>
    <row r="13" spans="1:9" ht="14.25">
      <c r="A13" s="3">
        <v>4</v>
      </c>
      <c r="B13" s="3" t="s">
        <v>13</v>
      </c>
      <c r="C13" s="2">
        <v>0</v>
      </c>
      <c r="D13" s="2">
        <v>42398</v>
      </c>
      <c r="E13" s="2">
        <v>0</v>
      </c>
      <c r="F13" s="2">
        <v>0</v>
      </c>
      <c r="G13" s="2">
        <v>0</v>
      </c>
      <c r="H13" s="3">
        <f t="shared" si="0"/>
        <v>42398</v>
      </c>
      <c r="I13" s="3">
        <f t="shared" si="1"/>
        <v>204894</v>
      </c>
    </row>
    <row r="14" spans="1:9" ht="14.25">
      <c r="A14" s="3">
        <v>5</v>
      </c>
      <c r="B14" s="3" t="s">
        <v>14</v>
      </c>
      <c r="C14" s="2">
        <v>0</v>
      </c>
      <c r="D14" s="2">
        <v>52930</v>
      </c>
      <c r="E14" s="2">
        <v>0</v>
      </c>
      <c r="F14" s="2">
        <v>0</v>
      </c>
      <c r="G14" s="2">
        <v>0</v>
      </c>
      <c r="H14" s="3">
        <f t="shared" si="0"/>
        <v>52930</v>
      </c>
      <c r="I14" s="3">
        <f t="shared" si="1"/>
        <v>257824</v>
      </c>
    </row>
    <row r="15" spans="1:9" ht="14.25">
      <c r="A15" s="3">
        <v>6</v>
      </c>
      <c r="B15" s="3" t="s">
        <v>15</v>
      </c>
      <c r="C15" s="2">
        <v>0</v>
      </c>
      <c r="D15" s="2">
        <v>68664</v>
      </c>
      <c r="E15" s="2">
        <v>0</v>
      </c>
      <c r="F15" s="2">
        <v>0</v>
      </c>
      <c r="G15" s="2">
        <v>0</v>
      </c>
      <c r="H15" s="3">
        <f t="shared" si="0"/>
        <v>68664</v>
      </c>
      <c r="I15" s="3">
        <f t="shared" si="1"/>
        <v>326488</v>
      </c>
    </row>
    <row r="16" spans="1:9" ht="14.25">
      <c r="A16" s="3">
        <v>7</v>
      </c>
      <c r="B16" s="3" t="s">
        <v>16</v>
      </c>
      <c r="C16" s="2">
        <v>0</v>
      </c>
      <c r="D16" s="2">
        <v>46031</v>
      </c>
      <c r="E16" s="2">
        <v>0</v>
      </c>
      <c r="F16" s="2">
        <v>0</v>
      </c>
      <c r="G16" s="2">
        <v>0</v>
      </c>
      <c r="H16" s="3">
        <f t="shared" si="0"/>
        <v>46031</v>
      </c>
      <c r="I16" s="3">
        <f t="shared" si="1"/>
        <v>372519</v>
      </c>
    </row>
    <row r="17" spans="1:9" ht="14.25">
      <c r="A17" s="3">
        <v>8</v>
      </c>
      <c r="B17" s="3" t="s">
        <v>17</v>
      </c>
      <c r="C17" s="2">
        <v>0</v>
      </c>
      <c r="D17" s="2">
        <v>34539</v>
      </c>
      <c r="E17" s="2">
        <v>0</v>
      </c>
      <c r="F17" s="2">
        <v>0</v>
      </c>
      <c r="G17" s="2">
        <v>0</v>
      </c>
      <c r="H17" s="3">
        <f t="shared" si="0"/>
        <v>34539</v>
      </c>
      <c r="I17" s="3">
        <f t="shared" si="1"/>
        <v>407058</v>
      </c>
    </row>
    <row r="18" spans="1:9" ht="14.25">
      <c r="A18" s="3">
        <v>9</v>
      </c>
      <c r="B18" s="3" t="s">
        <v>18</v>
      </c>
      <c r="C18" s="2">
        <v>0</v>
      </c>
      <c r="D18" s="2">
        <v>9797</v>
      </c>
      <c r="E18" s="2">
        <v>0</v>
      </c>
      <c r="F18" s="2">
        <v>0</v>
      </c>
      <c r="G18" s="2">
        <v>0</v>
      </c>
      <c r="H18" s="3">
        <f t="shared" si="0"/>
        <v>9797</v>
      </c>
      <c r="I18" s="3">
        <f t="shared" si="1"/>
        <v>416855</v>
      </c>
    </row>
    <row r="19" spans="1:9" ht="14.25">
      <c r="A19" s="3">
        <v>10</v>
      </c>
      <c r="B19" s="3" t="s">
        <v>19</v>
      </c>
      <c r="C19" s="2">
        <v>0</v>
      </c>
      <c r="D19" s="2">
        <v>36619</v>
      </c>
      <c r="E19" s="2">
        <v>0</v>
      </c>
      <c r="F19" s="2">
        <v>0</v>
      </c>
      <c r="G19" s="2">
        <v>0</v>
      </c>
      <c r="H19" s="3">
        <f t="shared" si="0"/>
        <v>36619</v>
      </c>
      <c r="I19" s="3">
        <f t="shared" si="1"/>
        <v>453474</v>
      </c>
    </row>
    <row r="20" spans="1:9" ht="14.2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453474</v>
      </c>
    </row>
    <row r="21" spans="1:9" ht="14.2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453474</v>
      </c>
    </row>
    <row r="22" spans="1:9" ht="14.2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453474</v>
      </c>
    </row>
    <row r="23" spans="1:9" ht="14.25">
      <c r="A23" s="3">
        <v>14</v>
      </c>
      <c r="B23" s="3" t="s">
        <v>23</v>
      </c>
      <c r="C23" s="2">
        <v>0</v>
      </c>
      <c r="D23" s="2">
        <v>13857</v>
      </c>
      <c r="E23" s="2">
        <v>0</v>
      </c>
      <c r="F23" s="2">
        <v>0</v>
      </c>
      <c r="G23" s="2">
        <v>0</v>
      </c>
      <c r="H23" s="3">
        <f t="shared" si="0"/>
        <v>13857</v>
      </c>
      <c r="I23" s="3">
        <f t="shared" si="1"/>
        <v>467331</v>
      </c>
    </row>
    <row r="24" spans="1:9" ht="14.25">
      <c r="A24" s="3">
        <v>15</v>
      </c>
      <c r="B24" s="3" t="s">
        <v>24</v>
      </c>
      <c r="C24" s="2">
        <v>0</v>
      </c>
      <c r="D24" s="2">
        <v>64521</v>
      </c>
      <c r="E24" s="2">
        <v>0</v>
      </c>
      <c r="F24" s="2">
        <v>0</v>
      </c>
      <c r="G24" s="2">
        <v>0</v>
      </c>
      <c r="H24" s="3">
        <f t="shared" si="0"/>
        <v>64521</v>
      </c>
      <c r="I24" s="3">
        <f t="shared" si="1"/>
        <v>531852</v>
      </c>
    </row>
    <row r="25" spans="1:9" ht="14.25">
      <c r="A25" s="3">
        <v>16</v>
      </c>
      <c r="B25" s="3" t="s">
        <v>25</v>
      </c>
      <c r="C25" s="2">
        <v>0</v>
      </c>
      <c r="D25" s="2">
        <v>44340</v>
      </c>
      <c r="E25" s="2">
        <v>0</v>
      </c>
      <c r="F25" s="2">
        <v>0</v>
      </c>
      <c r="G25" s="2">
        <v>0</v>
      </c>
      <c r="H25" s="3">
        <f t="shared" si="0"/>
        <v>44340</v>
      </c>
      <c r="I25" s="3">
        <f t="shared" si="1"/>
        <v>576192</v>
      </c>
    </row>
    <row r="26" spans="1:9" ht="14.25">
      <c r="A26" s="3">
        <v>17</v>
      </c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f t="shared" si="0"/>
        <v>0</v>
      </c>
      <c r="I26" s="3">
        <f t="shared" si="1"/>
        <v>576192</v>
      </c>
    </row>
    <row r="27" spans="1:9" ht="14.25">
      <c r="A27" s="3">
        <v>18</v>
      </c>
      <c r="B27" s="3" t="s">
        <v>27</v>
      </c>
      <c r="C27" s="2">
        <v>0</v>
      </c>
      <c r="D27" s="2">
        <v>15660</v>
      </c>
      <c r="E27" s="2">
        <v>0</v>
      </c>
      <c r="F27" s="2">
        <v>0</v>
      </c>
      <c r="G27" s="2">
        <v>0</v>
      </c>
      <c r="H27" s="3">
        <f t="shared" si="0"/>
        <v>15660</v>
      </c>
      <c r="I27" s="3">
        <f t="shared" si="1"/>
        <v>591852</v>
      </c>
    </row>
    <row r="28" spans="1:9" ht="14.25">
      <c r="A28" s="3">
        <v>19</v>
      </c>
      <c r="B28" s="3" t="s">
        <v>28</v>
      </c>
      <c r="C28" s="2">
        <v>0</v>
      </c>
      <c r="D28" s="2">
        <v>35899</v>
      </c>
      <c r="E28" s="2">
        <v>0</v>
      </c>
      <c r="F28" s="2">
        <v>0</v>
      </c>
      <c r="G28" s="2">
        <v>0</v>
      </c>
      <c r="H28" s="3">
        <f t="shared" si="0"/>
        <v>35899</v>
      </c>
      <c r="I28" s="3">
        <f t="shared" si="1"/>
        <v>627751</v>
      </c>
    </row>
    <row r="29" spans="1:9" ht="14.25">
      <c r="A29" s="3">
        <v>20</v>
      </c>
      <c r="B29" s="3" t="s">
        <v>29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3">
        <f t="shared" si="0"/>
        <v>0</v>
      </c>
      <c r="I29" s="3">
        <f t="shared" si="1"/>
        <v>627751</v>
      </c>
    </row>
    <row r="30" spans="1:9" ht="14.25">
      <c r="A30" s="3">
        <v>21</v>
      </c>
      <c r="B30" s="3" t="s">
        <v>30</v>
      </c>
      <c r="C30" s="2">
        <v>0</v>
      </c>
      <c r="D30" s="2">
        <v>7663</v>
      </c>
      <c r="E30" s="2">
        <v>0</v>
      </c>
      <c r="F30" s="2">
        <v>0</v>
      </c>
      <c r="G30" s="2">
        <v>0</v>
      </c>
      <c r="H30" s="3">
        <f t="shared" si="0"/>
        <v>7663</v>
      </c>
      <c r="I30" s="3">
        <f t="shared" si="1"/>
        <v>635414</v>
      </c>
    </row>
    <row r="31" spans="1:9" ht="14.25">
      <c r="A31" s="3">
        <v>22</v>
      </c>
      <c r="B31" s="3" t="s">
        <v>31</v>
      </c>
      <c r="C31" s="2">
        <v>0</v>
      </c>
      <c r="D31" s="2">
        <v>10424</v>
      </c>
      <c r="E31" s="2">
        <v>0</v>
      </c>
      <c r="F31" s="2">
        <v>0</v>
      </c>
      <c r="G31" s="2">
        <v>0</v>
      </c>
      <c r="H31" s="3">
        <f t="shared" si="0"/>
        <v>10424</v>
      </c>
      <c r="I31" s="3">
        <f t="shared" si="1"/>
        <v>645838</v>
      </c>
    </row>
    <row r="32" spans="1:9" ht="14.25">
      <c r="A32" s="3">
        <v>23</v>
      </c>
      <c r="B32" s="3" t="s">
        <v>32</v>
      </c>
      <c r="C32" s="2">
        <v>0</v>
      </c>
      <c r="D32" s="2">
        <v>46915</v>
      </c>
      <c r="E32" s="2">
        <v>0</v>
      </c>
      <c r="F32" s="2">
        <v>0</v>
      </c>
      <c r="G32" s="2">
        <v>0</v>
      </c>
      <c r="H32" s="3">
        <f t="shared" si="0"/>
        <v>46915</v>
      </c>
      <c r="I32" s="3">
        <f t="shared" si="1"/>
        <v>692753</v>
      </c>
    </row>
    <row r="33" spans="1:9" ht="14.25">
      <c r="A33" s="3">
        <v>24</v>
      </c>
      <c r="B33" s="3" t="s">
        <v>33</v>
      </c>
      <c r="C33" s="2">
        <v>0</v>
      </c>
      <c r="D33" s="2">
        <v>46540</v>
      </c>
      <c r="E33" s="2">
        <v>0</v>
      </c>
      <c r="F33" s="2">
        <v>0</v>
      </c>
      <c r="G33" s="2">
        <v>0</v>
      </c>
      <c r="H33" s="3">
        <f t="shared" si="0"/>
        <v>46540</v>
      </c>
      <c r="I33" s="3">
        <f t="shared" si="1"/>
        <v>739293</v>
      </c>
    </row>
    <row r="34" spans="1:9" ht="14.25">
      <c r="A34" s="3">
        <v>25</v>
      </c>
      <c r="B34" s="3" t="s">
        <v>34</v>
      </c>
      <c r="C34" s="2">
        <v>0</v>
      </c>
      <c r="D34" s="2">
        <v>20585</v>
      </c>
      <c r="E34" s="2">
        <v>0</v>
      </c>
      <c r="F34" s="2">
        <v>0</v>
      </c>
      <c r="G34" s="2">
        <v>14779</v>
      </c>
      <c r="H34" s="3">
        <f t="shared" si="0"/>
        <v>35364</v>
      </c>
      <c r="I34" s="3">
        <f t="shared" si="1"/>
        <v>774657</v>
      </c>
    </row>
    <row r="35" spans="1:9" ht="14.25">
      <c r="A35" s="3">
        <v>26</v>
      </c>
      <c r="B35" s="3" t="s">
        <v>35</v>
      </c>
      <c r="C35" s="2">
        <v>0</v>
      </c>
      <c r="D35" s="2">
        <v>24091</v>
      </c>
      <c r="E35" s="2">
        <v>0</v>
      </c>
      <c r="F35" s="2">
        <v>5687</v>
      </c>
      <c r="G35" s="2">
        <v>29236</v>
      </c>
      <c r="H35" s="3">
        <f t="shared" si="0"/>
        <v>59014</v>
      </c>
      <c r="I35" s="3">
        <f t="shared" si="1"/>
        <v>833671</v>
      </c>
    </row>
    <row r="36" spans="1:9" ht="14.25">
      <c r="A36" s="3">
        <v>27</v>
      </c>
      <c r="B36" s="3" t="s">
        <v>36</v>
      </c>
      <c r="C36" s="2">
        <v>0</v>
      </c>
      <c r="D36" s="2">
        <v>2692</v>
      </c>
      <c r="E36" s="2">
        <v>0</v>
      </c>
      <c r="F36" s="2">
        <v>4123</v>
      </c>
      <c r="G36" s="2">
        <v>0</v>
      </c>
      <c r="H36" s="3">
        <f t="shared" si="0"/>
        <v>6815</v>
      </c>
      <c r="I36" s="3">
        <f t="shared" si="1"/>
        <v>840486</v>
      </c>
    </row>
    <row r="37" spans="1:9" ht="14.25">
      <c r="A37" s="3">
        <v>28</v>
      </c>
      <c r="B37" s="3" t="s">
        <v>37</v>
      </c>
      <c r="C37" s="2">
        <v>0</v>
      </c>
      <c r="D37" s="2">
        <v>21482</v>
      </c>
      <c r="E37" s="2">
        <v>0</v>
      </c>
      <c r="F37" s="2">
        <v>0</v>
      </c>
      <c r="G37" s="2">
        <v>0</v>
      </c>
      <c r="H37" s="3">
        <f t="shared" si="0"/>
        <v>21482</v>
      </c>
      <c r="I37" s="3">
        <f t="shared" si="1"/>
        <v>861968</v>
      </c>
    </row>
    <row r="38" spans="1:9" ht="14.25">
      <c r="A38" s="3">
        <v>29</v>
      </c>
      <c r="B38" s="3" t="s">
        <v>38</v>
      </c>
      <c r="C38" s="2">
        <v>0</v>
      </c>
      <c r="D38" s="2">
        <v>30740</v>
      </c>
      <c r="E38" s="2">
        <v>0</v>
      </c>
      <c r="F38" s="2">
        <v>0</v>
      </c>
      <c r="G38" s="2">
        <v>0</v>
      </c>
      <c r="H38" s="3">
        <f t="shared" si="0"/>
        <v>30740</v>
      </c>
      <c r="I38" s="3">
        <f t="shared" si="1"/>
        <v>892708</v>
      </c>
    </row>
    <row r="39" spans="1:9" ht="14.25">
      <c r="A39" s="3">
        <v>30</v>
      </c>
      <c r="B39" s="3" t="s">
        <v>39</v>
      </c>
      <c r="C39" s="2">
        <v>0</v>
      </c>
      <c r="D39" s="2">
        <v>5290</v>
      </c>
      <c r="E39" s="2">
        <v>0</v>
      </c>
      <c r="F39" s="2">
        <v>0</v>
      </c>
      <c r="G39" s="2">
        <v>0</v>
      </c>
      <c r="H39" s="3">
        <f t="shared" si="0"/>
        <v>5290</v>
      </c>
      <c r="I39" s="3">
        <f t="shared" si="1"/>
        <v>897998</v>
      </c>
    </row>
    <row r="40" spans="1:9" ht="14.25">
      <c r="A40" s="3">
        <v>31</v>
      </c>
      <c r="B40" s="3" t="s">
        <v>40</v>
      </c>
      <c r="C40" s="2">
        <v>0</v>
      </c>
      <c r="D40" s="2">
        <v>48877</v>
      </c>
      <c r="E40" s="2">
        <v>0</v>
      </c>
      <c r="F40" s="2">
        <v>0</v>
      </c>
      <c r="G40" s="2">
        <v>0</v>
      </c>
      <c r="H40" s="3">
        <f t="shared" si="0"/>
        <v>48877</v>
      </c>
      <c r="I40" s="3">
        <f t="shared" si="1"/>
        <v>946875</v>
      </c>
    </row>
    <row r="41" spans="1:9" ht="14.25">
      <c r="A41" s="3">
        <v>32</v>
      </c>
      <c r="B41" s="3" t="s">
        <v>41</v>
      </c>
      <c r="C41" s="2">
        <v>0</v>
      </c>
      <c r="D41" s="2">
        <v>17935</v>
      </c>
      <c r="E41" s="2">
        <v>0</v>
      </c>
      <c r="F41" s="2">
        <v>0</v>
      </c>
      <c r="G41" s="2">
        <v>0</v>
      </c>
      <c r="H41" s="3">
        <f t="shared" si="0"/>
        <v>17935</v>
      </c>
      <c r="I41" s="3">
        <f t="shared" si="1"/>
        <v>964810</v>
      </c>
    </row>
    <row r="42" spans="1:9" ht="14.25">
      <c r="A42" s="3">
        <v>33</v>
      </c>
      <c r="B42" s="3" t="s">
        <v>42</v>
      </c>
      <c r="C42" s="2">
        <v>6837</v>
      </c>
      <c r="D42" s="2">
        <v>38890</v>
      </c>
      <c r="E42" s="2">
        <v>0</v>
      </c>
      <c r="F42" s="2">
        <v>0</v>
      </c>
      <c r="G42" s="2">
        <v>0</v>
      </c>
      <c r="H42" s="3">
        <f aca="true" t="shared" si="2" ref="H42:H61">SUM(C42:G42)</f>
        <v>45727</v>
      </c>
      <c r="I42" s="3">
        <f t="shared" si="1"/>
        <v>1010537</v>
      </c>
    </row>
    <row r="43" spans="1:9" ht="14.25">
      <c r="A43" s="3">
        <v>34</v>
      </c>
      <c r="B43" s="3" t="s">
        <v>43</v>
      </c>
      <c r="C43" s="2">
        <v>5988</v>
      </c>
      <c r="D43" s="2">
        <v>3692</v>
      </c>
      <c r="E43" s="2">
        <v>0</v>
      </c>
      <c r="F43" s="2">
        <v>6859</v>
      </c>
      <c r="G43" s="2">
        <v>0</v>
      </c>
      <c r="H43" s="3">
        <f t="shared" si="2"/>
        <v>16539</v>
      </c>
      <c r="I43" s="3">
        <f aca="true" t="shared" si="3" ref="I43:I61">H43+I42</f>
        <v>1027076</v>
      </c>
    </row>
    <row r="44" spans="1:9" ht="14.25">
      <c r="A44" s="3">
        <v>35</v>
      </c>
      <c r="B44" s="3" t="s">
        <v>44</v>
      </c>
      <c r="C44" s="2">
        <v>0</v>
      </c>
      <c r="D44" s="2">
        <v>44593</v>
      </c>
      <c r="E44" s="2">
        <v>0</v>
      </c>
      <c r="F44" s="2">
        <v>2952</v>
      </c>
      <c r="G44" s="2">
        <v>0</v>
      </c>
      <c r="H44" s="3">
        <f t="shared" si="2"/>
        <v>47545</v>
      </c>
      <c r="I44" s="3">
        <f t="shared" si="3"/>
        <v>1074621</v>
      </c>
    </row>
    <row r="45" spans="1:9" ht="14.25">
      <c r="A45" s="3">
        <v>36</v>
      </c>
      <c r="B45" s="3" t="s">
        <v>45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3">
        <f t="shared" si="2"/>
        <v>0</v>
      </c>
      <c r="I45" s="3">
        <f t="shared" si="3"/>
        <v>1074621</v>
      </c>
    </row>
    <row r="46" spans="1:9" ht="14.25">
      <c r="A46" s="3">
        <v>37</v>
      </c>
      <c r="B46" s="3" t="s">
        <v>46</v>
      </c>
      <c r="C46" s="2">
        <v>0</v>
      </c>
      <c r="D46" s="2">
        <v>40911</v>
      </c>
      <c r="E46" s="2">
        <v>0</v>
      </c>
      <c r="F46" s="2">
        <v>0</v>
      </c>
      <c r="G46" s="2">
        <v>0</v>
      </c>
      <c r="H46" s="3">
        <f t="shared" si="2"/>
        <v>40911</v>
      </c>
      <c r="I46" s="3">
        <f t="shared" si="3"/>
        <v>1115532</v>
      </c>
    </row>
    <row r="47" spans="1:9" ht="14.25">
      <c r="A47" s="3">
        <v>38</v>
      </c>
      <c r="B47" s="3" t="s">
        <v>47</v>
      </c>
      <c r="C47" s="2">
        <v>0</v>
      </c>
      <c r="D47" s="2">
        <v>3452</v>
      </c>
      <c r="E47" s="2">
        <v>0</v>
      </c>
      <c r="F47" s="2">
        <v>0</v>
      </c>
      <c r="G47" s="2">
        <v>0</v>
      </c>
      <c r="H47" s="3">
        <f t="shared" si="2"/>
        <v>3452</v>
      </c>
      <c r="I47" s="3">
        <f t="shared" si="3"/>
        <v>1118984</v>
      </c>
    </row>
    <row r="48" spans="1:9" ht="14.25">
      <c r="A48" s="3">
        <v>39</v>
      </c>
      <c r="B48" s="3" t="s">
        <v>48</v>
      </c>
      <c r="C48" s="2">
        <v>5000</v>
      </c>
      <c r="D48" s="2">
        <v>51425</v>
      </c>
      <c r="E48" s="2">
        <v>0</v>
      </c>
      <c r="F48" s="2">
        <v>0</v>
      </c>
      <c r="G48" s="2">
        <v>0</v>
      </c>
      <c r="H48" s="3">
        <f t="shared" si="2"/>
        <v>56425</v>
      </c>
      <c r="I48" s="3">
        <f t="shared" si="3"/>
        <v>1175409</v>
      </c>
    </row>
    <row r="49" spans="1:9" ht="14.25">
      <c r="A49" s="3">
        <v>40</v>
      </c>
      <c r="B49" s="3" t="s">
        <v>49</v>
      </c>
      <c r="C49" s="2">
        <v>15000</v>
      </c>
      <c r="D49" s="2">
        <v>45890</v>
      </c>
      <c r="E49" s="2">
        <v>0</v>
      </c>
      <c r="F49" s="2">
        <v>0</v>
      </c>
      <c r="G49" s="2">
        <v>0</v>
      </c>
      <c r="H49" s="3">
        <f t="shared" si="2"/>
        <v>60890</v>
      </c>
      <c r="I49" s="3">
        <f t="shared" si="3"/>
        <v>1236299</v>
      </c>
    </row>
    <row r="50" spans="1:9" ht="14.25">
      <c r="A50" s="3">
        <v>41</v>
      </c>
      <c r="B50" s="3" t="s">
        <v>50</v>
      </c>
      <c r="C50" s="2">
        <v>0</v>
      </c>
      <c r="D50" s="2">
        <v>37994</v>
      </c>
      <c r="E50" s="2">
        <v>0</v>
      </c>
      <c r="F50" s="2">
        <v>0</v>
      </c>
      <c r="G50" s="2">
        <v>0</v>
      </c>
      <c r="H50" s="3">
        <f t="shared" si="2"/>
        <v>37994</v>
      </c>
      <c r="I50" s="3">
        <f t="shared" si="3"/>
        <v>1274293</v>
      </c>
    </row>
    <row r="51" spans="1:9" ht="14.25">
      <c r="A51" s="3">
        <v>42</v>
      </c>
      <c r="B51" s="3" t="s">
        <v>51</v>
      </c>
      <c r="C51" s="2">
        <v>15462</v>
      </c>
      <c r="D51" s="2">
        <v>36878</v>
      </c>
      <c r="E51" s="2">
        <v>4825</v>
      </c>
      <c r="F51" s="2">
        <v>0</v>
      </c>
      <c r="G51" s="2">
        <v>0</v>
      </c>
      <c r="H51" s="3">
        <f t="shared" si="2"/>
        <v>57165</v>
      </c>
      <c r="I51" s="3">
        <f t="shared" si="3"/>
        <v>1331458</v>
      </c>
    </row>
    <row r="52" spans="1:9" ht="14.25">
      <c r="A52" s="3">
        <v>43</v>
      </c>
      <c r="B52" s="3" t="s">
        <v>52</v>
      </c>
      <c r="C52" s="2">
        <v>0</v>
      </c>
      <c r="D52" s="2">
        <v>49507</v>
      </c>
      <c r="E52" s="2">
        <v>1740</v>
      </c>
      <c r="F52" s="2">
        <v>0</v>
      </c>
      <c r="G52" s="2">
        <v>0</v>
      </c>
      <c r="H52" s="3">
        <f t="shared" si="2"/>
        <v>51247</v>
      </c>
      <c r="I52" s="3">
        <f t="shared" si="3"/>
        <v>1382705</v>
      </c>
    </row>
    <row r="53" spans="1:9" ht="14.25">
      <c r="A53" s="3">
        <v>44</v>
      </c>
      <c r="B53" s="3" t="s">
        <v>53</v>
      </c>
      <c r="C53" s="2">
        <v>0</v>
      </c>
      <c r="D53" s="2">
        <v>14604</v>
      </c>
      <c r="E53" s="2">
        <v>0</v>
      </c>
      <c r="F53" s="2">
        <v>0</v>
      </c>
      <c r="G53" s="2">
        <v>0</v>
      </c>
      <c r="H53" s="3">
        <f t="shared" si="2"/>
        <v>14604</v>
      </c>
      <c r="I53" s="3">
        <f t="shared" si="3"/>
        <v>1397309</v>
      </c>
    </row>
    <row r="54" spans="1:9" ht="14.25">
      <c r="A54" s="3">
        <v>45</v>
      </c>
      <c r="B54" s="3" t="s">
        <v>54</v>
      </c>
      <c r="C54" s="2">
        <v>0</v>
      </c>
      <c r="D54" s="2">
        <v>39892</v>
      </c>
      <c r="E54" s="2">
        <v>4998</v>
      </c>
      <c r="F54" s="2">
        <v>0</v>
      </c>
      <c r="G54" s="2">
        <v>0</v>
      </c>
      <c r="H54" s="3">
        <f t="shared" si="2"/>
        <v>44890</v>
      </c>
      <c r="I54" s="3">
        <f t="shared" si="3"/>
        <v>1442199</v>
      </c>
    </row>
    <row r="55" spans="1:9" ht="14.25">
      <c r="A55" s="3">
        <v>46</v>
      </c>
      <c r="B55" s="3" t="s">
        <v>55</v>
      </c>
      <c r="C55" s="2">
        <v>22817</v>
      </c>
      <c r="D55" s="2">
        <v>75319</v>
      </c>
      <c r="E55" s="2">
        <v>0</v>
      </c>
      <c r="F55" s="2">
        <v>3104</v>
      </c>
      <c r="G55" s="2">
        <v>0</v>
      </c>
      <c r="H55" s="3">
        <f t="shared" si="2"/>
        <v>101240</v>
      </c>
      <c r="I55" s="3">
        <f t="shared" si="3"/>
        <v>1543439</v>
      </c>
    </row>
    <row r="56" spans="1:9" ht="14.25">
      <c r="A56" s="3">
        <v>47</v>
      </c>
      <c r="B56" s="3" t="s">
        <v>56</v>
      </c>
      <c r="C56" s="2">
        <v>10200</v>
      </c>
      <c r="D56" s="2">
        <v>57801</v>
      </c>
      <c r="E56" s="2">
        <v>6249</v>
      </c>
      <c r="F56" s="2">
        <v>16635</v>
      </c>
      <c r="G56" s="2">
        <v>0</v>
      </c>
      <c r="H56" s="3">
        <f t="shared" si="2"/>
        <v>90885</v>
      </c>
      <c r="I56" s="3">
        <f t="shared" si="3"/>
        <v>1634324</v>
      </c>
    </row>
    <row r="57" spans="1:9" ht="14.25">
      <c r="A57" s="3">
        <v>48</v>
      </c>
      <c r="B57" s="3" t="s">
        <v>57</v>
      </c>
      <c r="C57" s="2">
        <v>10858</v>
      </c>
      <c r="D57" s="2">
        <v>67094</v>
      </c>
      <c r="E57" s="2">
        <v>0</v>
      </c>
      <c r="F57" s="2">
        <v>0</v>
      </c>
      <c r="G57" s="2">
        <v>0</v>
      </c>
      <c r="H57" s="3">
        <f t="shared" si="2"/>
        <v>77952</v>
      </c>
      <c r="I57" s="3">
        <f t="shared" si="3"/>
        <v>1712276</v>
      </c>
    </row>
    <row r="58" spans="1:9" ht="14.25">
      <c r="A58" s="3">
        <v>49</v>
      </c>
      <c r="B58" s="3" t="s">
        <v>58</v>
      </c>
      <c r="C58" s="2">
        <v>4059</v>
      </c>
      <c r="D58" s="2">
        <v>58220</v>
      </c>
      <c r="E58" s="2">
        <v>0</v>
      </c>
      <c r="F58" s="2">
        <v>0</v>
      </c>
      <c r="G58" s="2">
        <v>26705</v>
      </c>
      <c r="H58" s="3">
        <f t="shared" si="2"/>
        <v>88984</v>
      </c>
      <c r="I58" s="3">
        <f t="shared" si="3"/>
        <v>1801260</v>
      </c>
    </row>
    <row r="59" spans="1:9" ht="14.25">
      <c r="A59" s="3">
        <v>50</v>
      </c>
      <c r="B59" s="3" t="s">
        <v>59</v>
      </c>
      <c r="C59" s="2">
        <v>2538</v>
      </c>
      <c r="D59" s="2">
        <v>40545</v>
      </c>
      <c r="E59" s="2">
        <v>1738</v>
      </c>
      <c r="F59" s="2">
        <v>0</v>
      </c>
      <c r="G59" s="2">
        <v>3102</v>
      </c>
      <c r="H59" s="3">
        <f t="shared" si="2"/>
        <v>47923</v>
      </c>
      <c r="I59" s="3">
        <f t="shared" si="3"/>
        <v>1849183</v>
      </c>
    </row>
    <row r="60" spans="1:9" ht="14.25">
      <c r="A60" s="3">
        <v>51</v>
      </c>
      <c r="B60" s="3" t="s">
        <v>60</v>
      </c>
      <c r="C60" s="2">
        <v>0</v>
      </c>
      <c r="D60" s="2">
        <v>32122</v>
      </c>
      <c r="E60" s="2">
        <v>2361</v>
      </c>
      <c r="F60" s="2">
        <v>0</v>
      </c>
      <c r="G60" s="2">
        <v>0</v>
      </c>
      <c r="H60" s="3">
        <f t="shared" si="2"/>
        <v>34483</v>
      </c>
      <c r="I60" s="3">
        <f t="shared" si="3"/>
        <v>1883666</v>
      </c>
    </row>
    <row r="61" spans="1:9" ht="14.25">
      <c r="A61" s="3">
        <v>52</v>
      </c>
      <c r="B61" s="3" t="s">
        <v>61</v>
      </c>
      <c r="C61" s="2">
        <v>5338</v>
      </c>
      <c r="D61" s="2">
        <v>12704</v>
      </c>
      <c r="E61" s="2">
        <v>0</v>
      </c>
      <c r="F61" s="2">
        <v>0</v>
      </c>
      <c r="G61" s="2">
        <v>0</v>
      </c>
      <c r="H61" s="3">
        <f t="shared" si="2"/>
        <v>18042</v>
      </c>
      <c r="I61" s="3">
        <f t="shared" si="3"/>
        <v>1901708</v>
      </c>
    </row>
    <row r="62" spans="1:9" ht="14.25">
      <c r="A62" s="3" t="s">
        <v>2</v>
      </c>
      <c r="B62" s="3" t="s">
        <v>93</v>
      </c>
      <c r="C62" s="3">
        <f aca="true" t="shared" si="4" ref="C62:H62">SUM(C10:C61)</f>
        <v>129605</v>
      </c>
      <c r="D62" s="3">
        <f t="shared" si="4"/>
        <v>1628008</v>
      </c>
      <c r="E62" s="3">
        <f t="shared" si="4"/>
        <v>21911</v>
      </c>
      <c r="F62" s="3">
        <f t="shared" si="4"/>
        <v>48362</v>
      </c>
      <c r="G62" s="3">
        <f t="shared" si="4"/>
        <v>73822</v>
      </c>
      <c r="H62" s="3">
        <f t="shared" si="4"/>
        <v>1901708</v>
      </c>
      <c r="I62" s="3"/>
    </row>
    <row r="64" ht="14.25">
      <c r="A64" t="s">
        <v>94</v>
      </c>
    </row>
    <row r="65" ht="14.25">
      <c r="A65" t="s">
        <v>95</v>
      </c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62"/>
  <sheetViews>
    <sheetView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68" sqref="H68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9" width="23.421875" style="0" customWidth="1"/>
  </cols>
  <sheetData>
    <row r="6" spans="1:9" ht="15">
      <c r="A6" s="5" t="s">
        <v>87</v>
      </c>
      <c r="B6" s="6"/>
      <c r="C6" s="6"/>
      <c r="D6" s="6"/>
      <c r="E6" s="6"/>
      <c r="F6" s="6"/>
      <c r="G6" s="6"/>
      <c r="H6" s="6"/>
      <c r="I6" s="7"/>
    </row>
    <row r="7" spans="1:9" ht="15">
      <c r="A7" s="5" t="s">
        <v>88</v>
      </c>
      <c r="B7" s="6"/>
      <c r="C7" s="6"/>
      <c r="D7" s="6"/>
      <c r="E7" s="6"/>
      <c r="F7" s="6"/>
      <c r="G7" s="6"/>
      <c r="H7" s="6"/>
      <c r="I7" s="7"/>
    </row>
    <row r="8" spans="1:9" ht="14.25">
      <c r="A8" s="8" t="s">
        <v>2</v>
      </c>
      <c r="B8" s="9"/>
      <c r="C8" s="9"/>
      <c r="D8" s="9"/>
      <c r="E8" s="9"/>
      <c r="F8" s="9"/>
      <c r="G8" s="9"/>
      <c r="H8" s="9"/>
      <c r="I8" s="10"/>
    </row>
    <row r="9" spans="1:9" ht="14.25">
      <c r="A9" s="1"/>
      <c r="B9" s="1" t="s">
        <v>3</v>
      </c>
      <c r="C9" s="1" t="s">
        <v>82</v>
      </c>
      <c r="D9" s="1" t="s">
        <v>83</v>
      </c>
      <c r="E9" s="1" t="s">
        <v>84</v>
      </c>
      <c r="F9" s="1" t="s">
        <v>85</v>
      </c>
      <c r="G9" s="1" t="s">
        <v>86</v>
      </c>
      <c r="H9" s="4" t="s">
        <v>89</v>
      </c>
      <c r="I9" s="4" t="s">
        <v>90</v>
      </c>
    </row>
    <row r="10" spans="1:9" ht="14.25">
      <c r="A10" s="3">
        <v>1</v>
      </c>
      <c r="B10" s="3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3">
        <f aca="true" t="shared" si="0" ref="H10:H41">SUM(C10:G10)</f>
        <v>0</v>
      </c>
      <c r="I10" s="3">
        <f>H10</f>
        <v>0</v>
      </c>
    </row>
    <row r="11" spans="1:9" ht="14.25">
      <c r="A11" s="3">
        <v>2</v>
      </c>
      <c r="B11" s="3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3">
        <f t="shared" si="0"/>
        <v>0</v>
      </c>
      <c r="I11" s="3">
        <f aca="true" t="shared" si="1" ref="I11:I42">H11+I10</f>
        <v>0</v>
      </c>
    </row>
    <row r="12" spans="1:9" ht="14.2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3">
        <f t="shared" si="0"/>
        <v>0</v>
      </c>
      <c r="I12" s="3">
        <f t="shared" si="1"/>
        <v>0</v>
      </c>
    </row>
    <row r="13" spans="1:9" ht="14.25">
      <c r="A13" s="3">
        <v>4</v>
      </c>
      <c r="B13" s="3" t="s">
        <v>13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3">
        <f t="shared" si="0"/>
        <v>0</v>
      </c>
      <c r="I13" s="3">
        <f t="shared" si="1"/>
        <v>0</v>
      </c>
    </row>
    <row r="14" spans="1:9" ht="14.2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">
        <f t="shared" si="0"/>
        <v>0</v>
      </c>
      <c r="I14" s="3">
        <f t="shared" si="1"/>
        <v>0</v>
      </c>
    </row>
    <row r="15" spans="1:9" ht="14.25">
      <c r="A15" s="3">
        <v>6</v>
      </c>
      <c r="B15" s="3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">
        <f t="shared" si="0"/>
        <v>0</v>
      </c>
      <c r="I15" s="3">
        <f t="shared" si="1"/>
        <v>0</v>
      </c>
    </row>
    <row r="16" spans="1:9" ht="14.2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f t="shared" si="0"/>
        <v>0</v>
      </c>
      <c r="I16" s="3">
        <f t="shared" si="1"/>
        <v>0</v>
      </c>
    </row>
    <row r="17" spans="1:9" ht="14.25">
      <c r="A17" s="3">
        <v>8</v>
      </c>
      <c r="B17" s="3" t="s">
        <v>17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3">
        <f t="shared" si="0"/>
        <v>0</v>
      </c>
      <c r="I17" s="3">
        <f t="shared" si="1"/>
        <v>0</v>
      </c>
    </row>
    <row r="18" spans="1:9" ht="14.25">
      <c r="A18" s="3">
        <v>9</v>
      </c>
      <c r="B18" s="3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3">
        <f t="shared" si="0"/>
        <v>0</v>
      </c>
      <c r="I18" s="3">
        <f t="shared" si="1"/>
        <v>0</v>
      </c>
    </row>
    <row r="19" spans="1:9" ht="14.2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0</v>
      </c>
    </row>
    <row r="20" spans="1:9" ht="14.2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0</v>
      </c>
    </row>
    <row r="21" spans="1:9" ht="14.2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0</v>
      </c>
    </row>
    <row r="22" spans="1:9" ht="14.2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0</v>
      </c>
    </row>
    <row r="23" spans="1:9" ht="14.2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0</v>
      </c>
    </row>
    <row r="24" spans="1:9" ht="14.2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0</v>
      </c>
    </row>
    <row r="25" spans="1:9" ht="14.25">
      <c r="A25" s="3">
        <v>16</v>
      </c>
      <c r="B25" s="3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 t="shared" si="0"/>
        <v>0</v>
      </c>
      <c r="I25" s="3">
        <f t="shared" si="1"/>
        <v>0</v>
      </c>
    </row>
    <row r="26" spans="1:9" ht="14.25">
      <c r="A26" s="3">
        <v>17</v>
      </c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f t="shared" si="0"/>
        <v>0</v>
      </c>
      <c r="I26" s="3">
        <f t="shared" si="1"/>
        <v>0</v>
      </c>
    </row>
    <row r="27" spans="1:9" ht="14.25">
      <c r="A27" s="3">
        <v>18</v>
      </c>
      <c r="B27" s="3" t="s">
        <v>27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3">
        <f t="shared" si="0"/>
        <v>0</v>
      </c>
      <c r="I27" s="3">
        <f t="shared" si="1"/>
        <v>0</v>
      </c>
    </row>
    <row r="28" spans="1:9" ht="14.25">
      <c r="A28" s="3">
        <v>19</v>
      </c>
      <c r="B28" s="3" t="s">
        <v>28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3">
        <f t="shared" si="0"/>
        <v>0</v>
      </c>
      <c r="I28" s="3">
        <f t="shared" si="1"/>
        <v>0</v>
      </c>
    </row>
    <row r="29" spans="1:9" ht="14.25">
      <c r="A29" s="3">
        <v>20</v>
      </c>
      <c r="B29" s="3" t="s">
        <v>29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3">
        <f t="shared" si="0"/>
        <v>0</v>
      </c>
      <c r="I29" s="3">
        <f t="shared" si="1"/>
        <v>0</v>
      </c>
    </row>
    <row r="30" spans="1:9" ht="14.25">
      <c r="A30" s="3">
        <v>21</v>
      </c>
      <c r="B30" s="3" t="s">
        <v>30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3">
        <f t="shared" si="0"/>
        <v>0</v>
      </c>
      <c r="I30" s="3">
        <f t="shared" si="1"/>
        <v>0</v>
      </c>
    </row>
    <row r="31" spans="1:9" ht="14.25">
      <c r="A31" s="3">
        <v>22</v>
      </c>
      <c r="B31" s="3" t="s">
        <v>31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3">
        <f t="shared" si="0"/>
        <v>0</v>
      </c>
      <c r="I31" s="3">
        <f t="shared" si="1"/>
        <v>0</v>
      </c>
    </row>
    <row r="32" spans="1:9" ht="14.25">
      <c r="A32" s="3">
        <v>23</v>
      </c>
      <c r="B32" s="3" t="s">
        <v>32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3">
        <f t="shared" si="0"/>
        <v>0</v>
      </c>
      <c r="I32" s="3">
        <f t="shared" si="1"/>
        <v>0</v>
      </c>
    </row>
    <row r="33" spans="1:9" ht="14.25">
      <c r="A33" s="3">
        <v>24</v>
      </c>
      <c r="B33" s="3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3">
        <f t="shared" si="0"/>
        <v>0</v>
      </c>
      <c r="I33" s="3">
        <f t="shared" si="1"/>
        <v>0</v>
      </c>
    </row>
    <row r="34" spans="1:9" ht="14.25">
      <c r="A34" s="3">
        <v>25</v>
      </c>
      <c r="B34" s="3" t="s">
        <v>34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3">
        <f t="shared" si="0"/>
        <v>0</v>
      </c>
      <c r="I34" s="3">
        <f t="shared" si="1"/>
        <v>0</v>
      </c>
    </row>
    <row r="35" spans="1:9" ht="14.25">
      <c r="A35" s="3">
        <v>26</v>
      </c>
      <c r="B35" s="3" t="s">
        <v>35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3">
        <f t="shared" si="0"/>
        <v>0</v>
      </c>
      <c r="I35" s="3">
        <f t="shared" si="1"/>
        <v>0</v>
      </c>
    </row>
    <row r="36" spans="1:9" ht="14.25">
      <c r="A36" s="3">
        <v>27</v>
      </c>
      <c r="B36" s="3" t="s">
        <v>36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3">
        <f t="shared" si="0"/>
        <v>0</v>
      </c>
      <c r="I36" s="3">
        <f t="shared" si="1"/>
        <v>0</v>
      </c>
    </row>
    <row r="37" spans="1:9" ht="14.25">
      <c r="A37" s="3">
        <v>28</v>
      </c>
      <c r="B37" s="3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3">
        <f t="shared" si="0"/>
        <v>0</v>
      </c>
      <c r="I37" s="3">
        <f t="shared" si="1"/>
        <v>0</v>
      </c>
    </row>
    <row r="38" spans="1:9" ht="14.25">
      <c r="A38" s="3">
        <v>29</v>
      </c>
      <c r="B38" s="3" t="s">
        <v>38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3">
        <f t="shared" si="0"/>
        <v>0</v>
      </c>
      <c r="I38" s="3">
        <f t="shared" si="1"/>
        <v>0</v>
      </c>
    </row>
    <row r="39" spans="1:9" ht="14.25">
      <c r="A39" s="3">
        <v>30</v>
      </c>
      <c r="B39" s="3" t="s">
        <v>39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3">
        <f t="shared" si="0"/>
        <v>0</v>
      </c>
      <c r="I39" s="3">
        <f t="shared" si="1"/>
        <v>0</v>
      </c>
    </row>
    <row r="40" spans="1:9" ht="14.25">
      <c r="A40" s="3">
        <v>31</v>
      </c>
      <c r="B40" s="3" t="s">
        <v>40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3">
        <f t="shared" si="0"/>
        <v>0</v>
      </c>
      <c r="I40" s="3">
        <f t="shared" si="1"/>
        <v>0</v>
      </c>
    </row>
    <row r="41" spans="1:9" ht="14.25">
      <c r="A41" s="3">
        <v>32</v>
      </c>
      <c r="B41" s="3" t="s">
        <v>41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3">
        <f t="shared" si="0"/>
        <v>0</v>
      </c>
      <c r="I41" s="3">
        <f t="shared" si="1"/>
        <v>0</v>
      </c>
    </row>
    <row r="42" spans="1:9" ht="14.25">
      <c r="A42" s="3">
        <v>33</v>
      </c>
      <c r="B42" s="3" t="s">
        <v>42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3">
        <f aca="true" t="shared" si="2" ref="H42:H61">SUM(C42:G42)</f>
        <v>0</v>
      </c>
      <c r="I42" s="3">
        <f t="shared" si="1"/>
        <v>0</v>
      </c>
    </row>
    <row r="43" spans="1:9" ht="14.25">
      <c r="A43" s="3">
        <v>34</v>
      </c>
      <c r="B43" s="3" t="s">
        <v>43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3">
        <f t="shared" si="2"/>
        <v>0</v>
      </c>
      <c r="I43" s="3">
        <f aca="true" t="shared" si="3" ref="I43:I61">H43+I42</f>
        <v>0</v>
      </c>
    </row>
    <row r="44" spans="1:9" ht="14.25">
      <c r="A44" s="3">
        <v>35</v>
      </c>
      <c r="B44" s="3" t="s">
        <v>44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3">
        <f t="shared" si="2"/>
        <v>0</v>
      </c>
      <c r="I44" s="3">
        <f t="shared" si="3"/>
        <v>0</v>
      </c>
    </row>
    <row r="45" spans="1:9" ht="14.25">
      <c r="A45" s="3">
        <v>36</v>
      </c>
      <c r="B45" s="3" t="s">
        <v>45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3">
        <f t="shared" si="2"/>
        <v>0</v>
      </c>
      <c r="I45" s="3">
        <f t="shared" si="3"/>
        <v>0</v>
      </c>
    </row>
    <row r="46" spans="1:9" ht="14.25">
      <c r="A46" s="3">
        <v>37</v>
      </c>
      <c r="B46" s="3" t="s">
        <v>46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3">
        <f t="shared" si="2"/>
        <v>0</v>
      </c>
      <c r="I46" s="3">
        <f t="shared" si="3"/>
        <v>0</v>
      </c>
    </row>
    <row r="47" spans="1:9" ht="14.25">
      <c r="A47" s="3">
        <v>38</v>
      </c>
      <c r="B47" s="3" t="s">
        <v>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3">
        <f t="shared" si="2"/>
        <v>0</v>
      </c>
      <c r="I47" s="3">
        <f t="shared" si="3"/>
        <v>0</v>
      </c>
    </row>
    <row r="48" spans="1:9" ht="14.25">
      <c r="A48" s="3">
        <v>39</v>
      </c>
      <c r="B48" s="3" t="s">
        <v>48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3">
        <f t="shared" si="2"/>
        <v>0</v>
      </c>
      <c r="I48" s="3">
        <f t="shared" si="3"/>
        <v>0</v>
      </c>
    </row>
    <row r="49" spans="1:9" ht="14.25">
      <c r="A49" s="3">
        <v>40</v>
      </c>
      <c r="B49" s="3" t="s">
        <v>49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3">
        <f t="shared" si="2"/>
        <v>0</v>
      </c>
      <c r="I49" s="3">
        <f t="shared" si="3"/>
        <v>0</v>
      </c>
    </row>
    <row r="50" spans="1:9" ht="14.25">
      <c r="A50" s="3">
        <v>41</v>
      </c>
      <c r="B50" s="3" t="s">
        <v>50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3">
        <f t="shared" si="2"/>
        <v>0</v>
      </c>
      <c r="I50" s="3">
        <f t="shared" si="3"/>
        <v>0</v>
      </c>
    </row>
    <row r="51" spans="1:9" ht="14.25">
      <c r="A51" s="3">
        <v>42</v>
      </c>
      <c r="B51" s="3" t="s">
        <v>51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3">
        <f t="shared" si="2"/>
        <v>0</v>
      </c>
      <c r="I51" s="3">
        <f t="shared" si="3"/>
        <v>0</v>
      </c>
    </row>
    <row r="52" spans="1:9" ht="14.25">
      <c r="A52" s="3">
        <v>43</v>
      </c>
      <c r="B52" s="3" t="s">
        <v>52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3">
        <f t="shared" si="2"/>
        <v>0</v>
      </c>
      <c r="I52" s="3">
        <f t="shared" si="3"/>
        <v>0</v>
      </c>
    </row>
    <row r="53" spans="1:9" ht="14.25">
      <c r="A53" s="3">
        <v>44</v>
      </c>
      <c r="B53" s="3" t="s">
        <v>53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3">
        <f t="shared" si="2"/>
        <v>0</v>
      </c>
      <c r="I53" s="3">
        <f t="shared" si="3"/>
        <v>0</v>
      </c>
    </row>
    <row r="54" spans="1:9" ht="14.25">
      <c r="A54" s="3">
        <v>45</v>
      </c>
      <c r="B54" s="3" t="s">
        <v>54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3">
        <f t="shared" si="2"/>
        <v>0</v>
      </c>
      <c r="I54" s="3">
        <f t="shared" si="3"/>
        <v>0</v>
      </c>
    </row>
    <row r="55" spans="1:9" ht="14.25">
      <c r="A55" s="3">
        <v>46</v>
      </c>
      <c r="B55" s="3" t="s">
        <v>55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3">
        <f t="shared" si="2"/>
        <v>0</v>
      </c>
      <c r="I55" s="3">
        <f t="shared" si="3"/>
        <v>0</v>
      </c>
    </row>
    <row r="56" spans="1:9" ht="14.25">
      <c r="A56" s="3">
        <v>47</v>
      </c>
      <c r="B56" s="3" t="s">
        <v>56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3">
        <f t="shared" si="2"/>
        <v>0</v>
      </c>
      <c r="I56" s="3">
        <f t="shared" si="3"/>
        <v>0</v>
      </c>
    </row>
    <row r="57" spans="1:9" ht="14.25">
      <c r="A57" s="3">
        <v>48</v>
      </c>
      <c r="B57" s="3" t="s">
        <v>57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3">
        <f t="shared" si="2"/>
        <v>0</v>
      </c>
      <c r="I57" s="3">
        <f t="shared" si="3"/>
        <v>0</v>
      </c>
    </row>
    <row r="58" spans="1:9" ht="14.25">
      <c r="A58" s="3">
        <v>49</v>
      </c>
      <c r="B58" s="3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3">
        <f t="shared" si="2"/>
        <v>0</v>
      </c>
      <c r="I58" s="3">
        <f t="shared" si="3"/>
        <v>0</v>
      </c>
    </row>
    <row r="59" spans="1:9" ht="14.25">
      <c r="A59" s="3">
        <v>50</v>
      </c>
      <c r="B59" s="3" t="s">
        <v>59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3">
        <f t="shared" si="2"/>
        <v>0</v>
      </c>
      <c r="I59" s="3">
        <f t="shared" si="3"/>
        <v>0</v>
      </c>
    </row>
    <row r="60" spans="1:9" ht="14.25">
      <c r="A60" s="3">
        <v>51</v>
      </c>
      <c r="B60" s="3" t="s">
        <v>60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3">
        <f t="shared" si="2"/>
        <v>0</v>
      </c>
      <c r="I60" s="3">
        <f t="shared" si="3"/>
        <v>0</v>
      </c>
    </row>
    <row r="61" spans="1:9" ht="14.25">
      <c r="A61" s="3">
        <v>52</v>
      </c>
      <c r="B61" s="3" t="s">
        <v>61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3">
        <f t="shared" si="2"/>
        <v>0</v>
      </c>
      <c r="I61" s="3">
        <f t="shared" si="3"/>
        <v>0</v>
      </c>
    </row>
    <row r="62" spans="1:9" ht="14.25">
      <c r="A62" s="3" t="s">
        <v>2</v>
      </c>
      <c r="B62" s="3" t="s">
        <v>62</v>
      </c>
      <c r="C62" s="3">
        <f aca="true" t="shared" si="4" ref="C62:H62">SUM(C10:C61)</f>
        <v>0</v>
      </c>
      <c r="D62" s="3">
        <f t="shared" si="4"/>
        <v>0</v>
      </c>
      <c r="E62" s="3">
        <f t="shared" si="4"/>
        <v>0</v>
      </c>
      <c r="F62" s="3">
        <f t="shared" si="4"/>
        <v>0</v>
      </c>
      <c r="G62" s="3">
        <f t="shared" si="4"/>
        <v>0</v>
      </c>
      <c r="H62" s="3">
        <f t="shared" si="4"/>
        <v>0</v>
      </c>
      <c r="I62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Ontiretse Tladi</dc:creator>
  <cp:keywords/>
  <dc:description/>
  <cp:lastModifiedBy>Lynette Steyn</cp:lastModifiedBy>
  <dcterms:created xsi:type="dcterms:W3CDTF">2023-11-30T08:33:44Z</dcterms:created>
  <dcterms:modified xsi:type="dcterms:W3CDTF">2023-11-30T09:30:32Z</dcterms:modified>
  <cp:category/>
  <cp:version/>
  <cp:contentType/>
  <cp:contentStatus/>
</cp:coreProperties>
</file>