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RSA EXPORTS" sheetId="1" r:id="rId1"/>
    <sheet name="IMPORTS FOR RSA" sheetId="2" r:id="rId2"/>
    <sheet name="IMPORTS FOR OTHER COUNTRIES" sheetId="3" r:id="rId3"/>
    <sheet name="EXPORTS OF IMPORTED WHEAT" sheetId="4" r:id="rId4"/>
    <sheet name="IMPORTS PER HARBOUR" sheetId="5" r:id="rId5"/>
    <sheet name="EXPORT PER HARBOUR" sheetId="6" r:id="rId6"/>
  </sheets>
  <definedNames/>
  <calcPr fullCalcOnLoad="1"/>
</workbook>
</file>

<file path=xl/sharedStrings.xml><?xml version="1.0" encoding="utf-8"?>
<sst xmlns="http://schemas.openxmlformats.org/spreadsheetml/2006/main" count="402" uniqueCount="95">
  <si>
    <t>WHEAT: RSA EXPORTS - 2018/19 SEASON</t>
  </si>
  <si>
    <t>KORING: RSA UITVOERE - 2018/19 SEISOEN</t>
  </si>
  <si>
    <t/>
  </si>
  <si>
    <t>Week</t>
  </si>
  <si>
    <t>BOTSWANA</t>
  </si>
  <si>
    <t>ESWATINI (SWAZILAND)</t>
  </si>
  <si>
    <t>LESOTHO</t>
  </si>
  <si>
    <t>MOZAMBIQUE</t>
  </si>
  <si>
    <t>NAMIBIA</t>
  </si>
  <si>
    <t>ZAMBIA</t>
  </si>
  <si>
    <t>ZIMBABWE</t>
  </si>
  <si>
    <t>29 Sep - 05 Oct/Okt 2018</t>
  </si>
  <si>
    <t>06 Oct/Okt - 12 Oct/Okt 2018</t>
  </si>
  <si>
    <t>13 Oct/Okt - 19 Oct/Okt 2018</t>
  </si>
  <si>
    <t>20 Oct/Okt - 26 Oct/Okt 2018</t>
  </si>
  <si>
    <t>27 Oct/Okt - 02 Nov 2018</t>
  </si>
  <si>
    <t>03 Nov - 09 Nov 2018</t>
  </si>
  <si>
    <t>10 Nov - 16 Nov 2018</t>
  </si>
  <si>
    <t>17 Nov - 23 Nov 2018</t>
  </si>
  <si>
    <t>24 Nov - 30 Nov 2018</t>
  </si>
  <si>
    <t>01 Dec/Des - 07 Dec/Des 2018</t>
  </si>
  <si>
    <t>08 Dec/Des - 14 Dec/Des 2018</t>
  </si>
  <si>
    <t>15 Dec/Des - 21 Dec/Des 2018</t>
  </si>
  <si>
    <t>22 Dec/Des - 28 Dec/Des 2018</t>
  </si>
  <si>
    <t>29 Dec/Des - 04 Jan 2019</t>
  </si>
  <si>
    <t>05 Jan - 11 Jan 2019</t>
  </si>
  <si>
    <t>12 Jan - 18 Jan 2019</t>
  </si>
  <si>
    <t>19 Jan - 25 Jan 2019</t>
  </si>
  <si>
    <t>26 Jan - 01 Feb 2019</t>
  </si>
  <si>
    <t>02 Feb - 08 Feb 2019</t>
  </si>
  <si>
    <t>09 Feb - 15 Feb 2019</t>
  </si>
  <si>
    <t>16 Feb - 22 Feb 2019</t>
  </si>
  <si>
    <t>23 Feb - 01 Mar 2019</t>
  </si>
  <si>
    <t>02 Mar - 08 Mar 2019</t>
  </si>
  <si>
    <t>09 Mar - 15 Mar 2019</t>
  </si>
  <si>
    <t>16 Mar - 22 Mar 2019</t>
  </si>
  <si>
    <t>23 Mar - 29 Mar 2019</t>
  </si>
  <si>
    <t>30 Mar - 05 Apr 2019</t>
  </si>
  <si>
    <t>06 Apr - 12 Apr 2019</t>
  </si>
  <si>
    <t>13 Apr - 19 Apr 2019</t>
  </si>
  <si>
    <t>20 Apr - 26 Apr 2019</t>
  </si>
  <si>
    <t>27 Apr - 03 May/Mei 2019</t>
  </si>
  <si>
    <t>04 May/Mei - 10 May/Mei 2019</t>
  </si>
  <si>
    <t>11 May/Mei - 17 May/Mei 2019</t>
  </si>
  <si>
    <t>18 May/Mei - 24 May/Mei 2019</t>
  </si>
  <si>
    <t>25 May/Mei - 31 May/Mei 2019</t>
  </si>
  <si>
    <t>01 Jun - 07 Jun 2019</t>
  </si>
  <si>
    <t>08 Jun - 14 Jun 2019</t>
  </si>
  <si>
    <t>15 Jun - 21 Jun 2019</t>
  </si>
  <si>
    <t>22 Jun - 28 Jun 2019</t>
  </si>
  <si>
    <t>29 Jun - 05 Jul 2019</t>
  </si>
  <si>
    <t>06 Jul - 12 Jul 2019</t>
  </si>
  <si>
    <t>13 Jul - 19 Jul 2019</t>
  </si>
  <si>
    <t>20 Jul - 26 Jul 2019</t>
  </si>
  <si>
    <t>27 Jul - 02 Aug 2019</t>
  </si>
  <si>
    <t>03 Aug - 09 Aug 2019</t>
  </si>
  <si>
    <t>10 Aug - 16 Aug 2019</t>
  </si>
  <si>
    <t>17 Aug - 23 Aug 2019</t>
  </si>
  <si>
    <t>24 Aug - 30 Aug 2019</t>
  </si>
  <si>
    <t>31 Aug - 06 Sep 2019</t>
  </si>
  <si>
    <t>07 Sep - 13 Sep 2019</t>
  </si>
  <si>
    <t>14 Sep - 20 Sep 2019</t>
  </si>
  <si>
    <t>21 Sep - 27 Sep 2019</t>
  </si>
  <si>
    <t>Total</t>
  </si>
  <si>
    <t>WHEAT: WEEKLY IMPORTS FOR RSA - 2018/19 SEASON</t>
  </si>
  <si>
    <t>KORING: WEEKLIKSE INVOERE VIR RSA - 2018/19 SEISOEN</t>
  </si>
  <si>
    <t>ARGENTINA</t>
  </si>
  <si>
    <t>CANADA</t>
  </si>
  <si>
    <t>CZECH REPUBLIC</t>
  </si>
  <si>
    <t>GERMANY</t>
  </si>
  <si>
    <t>LATVIA</t>
  </si>
  <si>
    <t>LITHUANIA</t>
  </si>
  <si>
    <t>POLAND</t>
  </si>
  <si>
    <t>RUSSIAN FEDERATION</t>
  </si>
  <si>
    <t>UKRAINE</t>
  </si>
  <si>
    <t>UNITED STATES</t>
  </si>
  <si>
    <t>WHEAT: WEEKLY IMPORTS FOR OTHER COUNTRIES - 2018/19 SEASON</t>
  </si>
  <si>
    <t>KORING: WEEKLIKSE INVOERE VIR ANDER LANDE - 2018/19 SEISOEN</t>
  </si>
  <si>
    <t>WHEAT: EXPORTS OF IMPORTED WHEAT - 2018/19 SEASON</t>
  </si>
  <si>
    <t>KORING: UITVOERE VAN INGEVOERDE KORING - 2018/19 SEISOEN</t>
  </si>
  <si>
    <t>WHEAT: WEEKLY IMPORT PER HARBOUR - 2018/19 SEASON</t>
  </si>
  <si>
    <t>KORING: WEEKLIKSE INVOER PER HAWE - 2018/19 SEISOEN</t>
  </si>
  <si>
    <t>Cape Town</t>
  </si>
  <si>
    <t>Durban</t>
  </si>
  <si>
    <t>East London</t>
  </si>
  <si>
    <t>Port Elizabeth</t>
  </si>
  <si>
    <t>Richards Bay</t>
  </si>
  <si>
    <t>WHEAT: WEEKLY EXPORT PER HARBOUR - 2018/19 SEASON</t>
  </si>
  <si>
    <t>KORING: WEEKLIKSE UITVOER PER HAWE - 2018/19 SEISOEN</t>
  </si>
  <si>
    <t>Week Total/Totaal</t>
  </si>
  <si>
    <t>Progressive Total/Totaal</t>
  </si>
  <si>
    <t>*Includes: Imports for RSA and Other Countries</t>
  </si>
  <si>
    <t>*Sluit in: Invoer vir RSA en Ander Lande</t>
  </si>
  <si>
    <t>*Week Total/Totaal*</t>
  </si>
  <si>
    <t>*Progressive Total/Totaal*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</si>
</sst>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42">
    <font>
      <sz val="11"/>
      <name val="Calibri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b/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NumberFormat="1" applyFont="1" applyAlignment="1">
      <alignment/>
    </xf>
    <xf numFmtId="0" fontId="39" fillId="0" borderId="10" xfId="0" applyNumberFormat="1" applyFont="1" applyBorder="1" applyAlignment="1">
      <alignment horizontal="center"/>
    </xf>
    <xf numFmtId="3" fontId="40" fillId="0" borderId="10" xfId="0" applyNumberFormat="1" applyFont="1" applyBorder="1" applyAlignment="1">
      <alignment horizontal="right"/>
    </xf>
    <xf numFmtId="3" fontId="39" fillId="0" borderId="10" xfId="0" applyNumberFormat="1" applyFont="1" applyBorder="1" applyAlignment="1">
      <alignment horizontal="right"/>
    </xf>
    <xf numFmtId="0" fontId="41" fillId="0" borderId="11" xfId="0" applyNumberFormat="1" applyFont="1" applyBorder="1" applyAlignment="1">
      <alignment horizontal="center"/>
    </xf>
    <xf numFmtId="0" fontId="41" fillId="0" borderId="12" xfId="0" applyNumberFormat="1" applyFont="1" applyBorder="1" applyAlignment="1">
      <alignment horizontal="center"/>
    </xf>
    <xf numFmtId="0" fontId="41" fillId="0" borderId="13" xfId="0" applyNumberFormat="1" applyFont="1" applyBorder="1" applyAlignment="1">
      <alignment horizontal="center"/>
    </xf>
    <xf numFmtId="0" fontId="39" fillId="0" borderId="11" xfId="0" applyNumberFormat="1" applyFont="1" applyBorder="1" applyAlignment="1">
      <alignment horizontal="left"/>
    </xf>
    <xf numFmtId="0" fontId="39" fillId="0" borderId="12" xfId="0" applyNumberFormat="1" applyFont="1" applyBorder="1" applyAlignment="1">
      <alignment horizontal="left"/>
    </xf>
    <xf numFmtId="0" fontId="39" fillId="0" borderId="13" xfId="0" applyNumberFormat="1" applyFont="1" applyBorder="1" applyAlignment="1">
      <alignment horizontal="left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428625</xdr:colOff>
      <xdr:row>4</xdr:row>
      <xdr:rowOff>28575</xdr:rowOff>
    </xdr:to>
    <xdr:pic>
      <xdr:nvPicPr>
        <xdr:cNvPr id="1" name="Logo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104775</xdr:colOff>
      <xdr:row>4</xdr:row>
      <xdr:rowOff>28575</xdr:rowOff>
    </xdr:to>
    <xdr:pic>
      <xdr:nvPicPr>
        <xdr:cNvPr id="1" name="Logo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104775</xdr:colOff>
      <xdr:row>4</xdr:row>
      <xdr:rowOff>28575</xdr:rowOff>
    </xdr:to>
    <xdr:pic>
      <xdr:nvPicPr>
        <xdr:cNvPr id="1" name="LogoIMPORTS FOR OTHER COUNTR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428625</xdr:colOff>
      <xdr:row>4</xdr:row>
      <xdr:rowOff>28575</xdr:rowOff>
    </xdr:to>
    <xdr:pic>
      <xdr:nvPicPr>
        <xdr:cNvPr id="1" name="LogoEXPORTS OF IMPORTED WHE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600075</xdr:colOff>
      <xdr:row>4</xdr:row>
      <xdr:rowOff>28575</xdr:rowOff>
    </xdr:to>
    <xdr:pic>
      <xdr:nvPicPr>
        <xdr:cNvPr id="1" name="LogoIMPORTS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600075</xdr:colOff>
      <xdr:row>4</xdr:row>
      <xdr:rowOff>28575</xdr:rowOff>
    </xdr:to>
    <xdr:pic>
      <xdr:nvPicPr>
        <xdr:cNvPr id="1" name="LogoEXPORT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62"/>
  <sheetViews>
    <sheetView tabSelected="1" zoomScalePageLayoutView="0" workbookViewId="0" topLeftCell="A1">
      <pane xSplit="2" ySplit="9" topLeftCell="C5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25.28125" style="0" customWidth="1"/>
    <col min="5" max="5" width="11.00390625" style="0" customWidth="1"/>
    <col min="6" max="6" width="15.57421875" style="0" customWidth="1"/>
    <col min="7" max="7" width="10.28125" style="0" customWidth="1"/>
    <col min="8" max="8" width="10.00390625" style="0" customWidth="1"/>
    <col min="9" max="9" width="12.57421875" style="0" customWidth="1"/>
    <col min="10" max="11" width="23.140625" style="0" customWidth="1"/>
  </cols>
  <sheetData>
    <row r="6" spans="1:11" ht="15.75">
      <c r="A6" s="4" t="s">
        <v>0</v>
      </c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5.75">
      <c r="A7" s="4" t="s">
        <v>1</v>
      </c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ht="15">
      <c r="A8" s="7" t="s">
        <v>2</v>
      </c>
      <c r="B8" s="8"/>
      <c r="C8" s="8"/>
      <c r="D8" s="8"/>
      <c r="E8" s="8"/>
      <c r="F8" s="8"/>
      <c r="G8" s="8"/>
      <c r="H8" s="8"/>
      <c r="I8" s="8"/>
      <c r="J8" s="8"/>
      <c r="K8" s="9"/>
    </row>
    <row r="9" spans="1:11" ht="1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1" t="s">
        <v>89</v>
      </c>
      <c r="K9" s="1" t="s">
        <v>90</v>
      </c>
    </row>
    <row r="10" spans="1:11" ht="15">
      <c r="A10" s="3">
        <v>1</v>
      </c>
      <c r="B10" s="3" t="s">
        <v>11</v>
      </c>
      <c r="C10" s="2">
        <v>239</v>
      </c>
      <c r="D10" s="2">
        <v>0</v>
      </c>
      <c r="E10" s="2">
        <v>0</v>
      </c>
      <c r="F10" s="2">
        <v>0</v>
      </c>
      <c r="G10" s="2">
        <v>249</v>
      </c>
      <c r="H10" s="2">
        <v>0</v>
      </c>
      <c r="I10" s="2">
        <v>383</v>
      </c>
      <c r="J10" s="3">
        <f>SUM(C10:I10)</f>
        <v>871</v>
      </c>
      <c r="K10" s="3">
        <f>J10</f>
        <v>871</v>
      </c>
    </row>
    <row r="11" spans="1:11" ht="15">
      <c r="A11" s="3">
        <v>2</v>
      </c>
      <c r="B11" s="3" t="s">
        <v>12</v>
      </c>
      <c r="C11" s="2">
        <v>854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477</v>
      </c>
      <c r="J11" s="3">
        <f>SUM(C11:I11)</f>
        <v>1331</v>
      </c>
      <c r="K11" s="3">
        <f aca="true" t="shared" si="0" ref="K11:K42">J11+K10</f>
        <v>2202</v>
      </c>
    </row>
    <row r="12" spans="1:11" ht="15">
      <c r="A12" s="3">
        <v>3</v>
      </c>
      <c r="B12" s="3" t="s">
        <v>13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3">
        <f>SUM(C12:I12)</f>
        <v>0</v>
      </c>
      <c r="K12" s="3">
        <f t="shared" si="0"/>
        <v>2202</v>
      </c>
    </row>
    <row r="13" spans="1:11" ht="15">
      <c r="A13" s="3">
        <v>4</v>
      </c>
      <c r="B13" s="3" t="s">
        <v>14</v>
      </c>
      <c r="C13" s="2">
        <v>30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3">
        <f>SUM(C13:I13)</f>
        <v>30</v>
      </c>
      <c r="K13" s="3">
        <f t="shared" si="0"/>
        <v>2232</v>
      </c>
    </row>
    <row r="14" spans="1:11" ht="15">
      <c r="A14" s="3">
        <v>5</v>
      </c>
      <c r="B14" s="3" t="s">
        <v>15</v>
      </c>
      <c r="C14" s="2">
        <v>30</v>
      </c>
      <c r="D14" s="2">
        <v>0</v>
      </c>
      <c r="E14" s="2">
        <v>0</v>
      </c>
      <c r="F14" s="2">
        <v>0</v>
      </c>
      <c r="G14" s="2">
        <v>616</v>
      </c>
      <c r="H14" s="2">
        <v>0</v>
      </c>
      <c r="I14" s="2">
        <v>0</v>
      </c>
      <c r="J14" s="3">
        <f>SUM(C14:I14)</f>
        <v>646</v>
      </c>
      <c r="K14" s="3">
        <f t="shared" si="0"/>
        <v>2878</v>
      </c>
    </row>
    <row r="15" spans="1:11" ht="15">
      <c r="A15" s="3">
        <v>6</v>
      </c>
      <c r="B15" s="3" t="s">
        <v>16</v>
      </c>
      <c r="C15" s="2">
        <v>29</v>
      </c>
      <c r="D15" s="2">
        <v>0</v>
      </c>
      <c r="E15" s="2">
        <v>0</v>
      </c>
      <c r="F15" s="2">
        <v>0</v>
      </c>
      <c r="G15" s="2">
        <v>440</v>
      </c>
      <c r="H15" s="2">
        <v>0</v>
      </c>
      <c r="I15" s="2">
        <v>0</v>
      </c>
      <c r="J15" s="3">
        <f>SUM(C15:I15)</f>
        <v>469</v>
      </c>
      <c r="K15" s="3">
        <f t="shared" si="0"/>
        <v>3347</v>
      </c>
    </row>
    <row r="16" spans="1:11" ht="15">
      <c r="A16" s="3">
        <v>7</v>
      </c>
      <c r="B16" s="3" t="s">
        <v>17</v>
      </c>
      <c r="C16" s="2">
        <v>0</v>
      </c>
      <c r="D16" s="2">
        <v>0</v>
      </c>
      <c r="E16" s="2">
        <v>0</v>
      </c>
      <c r="F16" s="2">
        <v>0</v>
      </c>
      <c r="G16" s="2">
        <v>383</v>
      </c>
      <c r="H16" s="2">
        <v>0</v>
      </c>
      <c r="I16" s="2">
        <v>0</v>
      </c>
      <c r="J16" s="3">
        <f>SUM(C16:I16)</f>
        <v>383</v>
      </c>
      <c r="K16" s="3">
        <f t="shared" si="0"/>
        <v>3730</v>
      </c>
    </row>
    <row r="17" spans="1:11" ht="15">
      <c r="A17" s="3">
        <v>8</v>
      </c>
      <c r="B17" s="3" t="s">
        <v>18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3">
        <f>SUM(C17:I17)</f>
        <v>0</v>
      </c>
      <c r="K17" s="3">
        <f t="shared" si="0"/>
        <v>3730</v>
      </c>
    </row>
    <row r="18" spans="1:11" ht="15">
      <c r="A18" s="3">
        <v>9</v>
      </c>
      <c r="B18" s="3" t="s">
        <v>19</v>
      </c>
      <c r="C18" s="2">
        <v>265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69</v>
      </c>
      <c r="J18" s="3">
        <f>SUM(C18:I18)</f>
        <v>334</v>
      </c>
      <c r="K18" s="3">
        <f t="shared" si="0"/>
        <v>4064</v>
      </c>
    </row>
    <row r="19" spans="1:11" ht="15">
      <c r="A19" s="3">
        <v>10</v>
      </c>
      <c r="B19" s="3" t="s">
        <v>20</v>
      </c>
      <c r="C19" s="2">
        <v>140</v>
      </c>
      <c r="D19" s="2">
        <v>0</v>
      </c>
      <c r="E19" s="2">
        <v>308</v>
      </c>
      <c r="F19" s="2">
        <v>0</v>
      </c>
      <c r="G19" s="2">
        <v>0</v>
      </c>
      <c r="H19" s="2">
        <v>0</v>
      </c>
      <c r="I19" s="2">
        <v>515</v>
      </c>
      <c r="J19" s="3">
        <f>SUM(C19:I19)</f>
        <v>963</v>
      </c>
      <c r="K19" s="3">
        <f t="shared" si="0"/>
        <v>5027</v>
      </c>
    </row>
    <row r="20" spans="1:11" ht="15">
      <c r="A20" s="3">
        <v>11</v>
      </c>
      <c r="B20" s="3" t="s">
        <v>21</v>
      </c>
      <c r="C20" s="2">
        <v>789</v>
      </c>
      <c r="D20" s="2">
        <v>0</v>
      </c>
      <c r="E20" s="2">
        <v>1760</v>
      </c>
      <c r="F20" s="2">
        <v>0</v>
      </c>
      <c r="G20" s="2">
        <v>0</v>
      </c>
      <c r="H20" s="2">
        <v>0</v>
      </c>
      <c r="I20" s="2">
        <v>205</v>
      </c>
      <c r="J20" s="3">
        <f>SUM(C20:I20)</f>
        <v>2754</v>
      </c>
      <c r="K20" s="3">
        <f t="shared" si="0"/>
        <v>7781</v>
      </c>
    </row>
    <row r="21" spans="1:11" ht="15">
      <c r="A21" s="3">
        <v>12</v>
      </c>
      <c r="B21" s="3" t="s">
        <v>22</v>
      </c>
      <c r="C21" s="2">
        <v>778</v>
      </c>
      <c r="D21" s="2">
        <v>0</v>
      </c>
      <c r="E21" s="2">
        <v>880</v>
      </c>
      <c r="F21" s="2">
        <v>0</v>
      </c>
      <c r="G21" s="2">
        <v>0</v>
      </c>
      <c r="H21" s="2">
        <v>0</v>
      </c>
      <c r="I21" s="2">
        <v>172</v>
      </c>
      <c r="J21" s="3">
        <f>SUM(C21:I21)</f>
        <v>1830</v>
      </c>
      <c r="K21" s="3">
        <f t="shared" si="0"/>
        <v>9611</v>
      </c>
    </row>
    <row r="22" spans="1:11" ht="15">
      <c r="A22" s="3">
        <v>13</v>
      </c>
      <c r="B22" s="3" t="s">
        <v>23</v>
      </c>
      <c r="C22" s="2">
        <v>0</v>
      </c>
      <c r="D22" s="2">
        <v>0</v>
      </c>
      <c r="E22" s="2">
        <v>2068</v>
      </c>
      <c r="F22" s="2">
        <v>0</v>
      </c>
      <c r="G22" s="2">
        <v>0</v>
      </c>
      <c r="H22" s="2">
        <v>0</v>
      </c>
      <c r="I22" s="2">
        <v>103</v>
      </c>
      <c r="J22" s="3">
        <f>SUM(C22:I22)</f>
        <v>2171</v>
      </c>
      <c r="K22" s="3">
        <f t="shared" si="0"/>
        <v>11782</v>
      </c>
    </row>
    <row r="23" spans="1:11" ht="15">
      <c r="A23" s="3">
        <v>14</v>
      </c>
      <c r="B23" s="3" t="s">
        <v>24</v>
      </c>
      <c r="C23" s="2">
        <v>459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70</v>
      </c>
      <c r="J23" s="3">
        <f>SUM(C23:I23)</f>
        <v>529</v>
      </c>
      <c r="K23" s="3">
        <f t="shared" si="0"/>
        <v>12311</v>
      </c>
    </row>
    <row r="24" spans="1:11" ht="15">
      <c r="A24" s="3">
        <v>15</v>
      </c>
      <c r="B24" s="3" t="s">
        <v>25</v>
      </c>
      <c r="C24" s="2">
        <v>1522</v>
      </c>
      <c r="D24" s="2">
        <v>0</v>
      </c>
      <c r="E24" s="2">
        <v>1264</v>
      </c>
      <c r="F24" s="2">
        <v>0</v>
      </c>
      <c r="G24" s="2">
        <v>0</v>
      </c>
      <c r="H24" s="2">
        <v>0</v>
      </c>
      <c r="I24" s="2">
        <v>34</v>
      </c>
      <c r="J24" s="3">
        <f>SUM(C24:I24)</f>
        <v>2820</v>
      </c>
      <c r="K24" s="3">
        <f t="shared" si="0"/>
        <v>15131</v>
      </c>
    </row>
    <row r="25" spans="1:11" ht="15">
      <c r="A25" s="3">
        <v>16</v>
      </c>
      <c r="B25" s="3" t="s">
        <v>26</v>
      </c>
      <c r="C25" s="2">
        <v>2780</v>
      </c>
      <c r="D25" s="2">
        <v>0</v>
      </c>
      <c r="E25" s="2">
        <v>1921</v>
      </c>
      <c r="F25" s="2">
        <v>0</v>
      </c>
      <c r="G25" s="2">
        <v>0</v>
      </c>
      <c r="H25" s="2">
        <v>0</v>
      </c>
      <c r="I25" s="2">
        <v>0</v>
      </c>
      <c r="J25" s="3">
        <f>SUM(C25:I25)</f>
        <v>4701</v>
      </c>
      <c r="K25" s="3">
        <f t="shared" si="0"/>
        <v>19832</v>
      </c>
    </row>
    <row r="26" spans="1:11" ht="15">
      <c r="A26" s="3">
        <v>17</v>
      </c>
      <c r="B26" s="3" t="s">
        <v>27</v>
      </c>
      <c r="C26" s="2">
        <v>3571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3">
        <f>SUM(C26:I26)</f>
        <v>3571</v>
      </c>
      <c r="K26" s="3">
        <f t="shared" si="0"/>
        <v>23403</v>
      </c>
    </row>
    <row r="27" spans="1:11" ht="15">
      <c r="A27" s="3">
        <v>18</v>
      </c>
      <c r="B27" s="3" t="s">
        <v>28</v>
      </c>
      <c r="C27" s="2">
        <v>2950</v>
      </c>
      <c r="D27" s="2">
        <v>0</v>
      </c>
      <c r="E27" s="2">
        <v>660</v>
      </c>
      <c r="F27" s="2">
        <v>0</v>
      </c>
      <c r="G27" s="2">
        <v>0</v>
      </c>
      <c r="H27" s="2">
        <v>0</v>
      </c>
      <c r="I27" s="2">
        <v>0</v>
      </c>
      <c r="J27" s="3">
        <f>SUM(C27:I27)</f>
        <v>3610</v>
      </c>
      <c r="K27" s="3">
        <f t="shared" si="0"/>
        <v>27013</v>
      </c>
    </row>
    <row r="28" spans="1:11" ht="15">
      <c r="A28" s="3">
        <v>19</v>
      </c>
      <c r="B28" s="3" t="s">
        <v>29</v>
      </c>
      <c r="C28" s="2">
        <v>3392</v>
      </c>
      <c r="D28" s="2">
        <v>0</v>
      </c>
      <c r="E28" s="2">
        <v>982</v>
      </c>
      <c r="F28" s="2">
        <v>0</v>
      </c>
      <c r="G28" s="2">
        <v>0</v>
      </c>
      <c r="H28" s="2">
        <v>0</v>
      </c>
      <c r="I28" s="2">
        <v>0</v>
      </c>
      <c r="J28" s="3">
        <f>SUM(C28:I28)</f>
        <v>4374</v>
      </c>
      <c r="K28" s="3">
        <f t="shared" si="0"/>
        <v>31387</v>
      </c>
    </row>
    <row r="29" spans="1:11" ht="15">
      <c r="A29" s="3">
        <v>20</v>
      </c>
      <c r="B29" s="3" t="s">
        <v>30</v>
      </c>
      <c r="C29" s="2">
        <v>2981</v>
      </c>
      <c r="D29" s="2">
        <v>0</v>
      </c>
      <c r="E29" s="2">
        <v>161</v>
      </c>
      <c r="F29" s="2">
        <v>0</v>
      </c>
      <c r="G29" s="2">
        <v>0</v>
      </c>
      <c r="H29" s="2">
        <v>0</v>
      </c>
      <c r="I29" s="2">
        <v>0</v>
      </c>
      <c r="J29" s="3">
        <f>SUM(C29:I29)</f>
        <v>3142</v>
      </c>
      <c r="K29" s="3">
        <f t="shared" si="0"/>
        <v>34529</v>
      </c>
    </row>
    <row r="30" spans="1:11" ht="15">
      <c r="A30" s="3">
        <v>21</v>
      </c>
      <c r="B30" s="3" t="s">
        <v>31</v>
      </c>
      <c r="C30" s="2">
        <v>1451</v>
      </c>
      <c r="D30" s="2">
        <v>0</v>
      </c>
      <c r="E30" s="2">
        <v>29</v>
      </c>
      <c r="F30" s="2">
        <v>0</v>
      </c>
      <c r="G30" s="2">
        <v>0</v>
      </c>
      <c r="H30" s="2">
        <v>0</v>
      </c>
      <c r="I30" s="2">
        <v>0</v>
      </c>
      <c r="J30" s="3">
        <f>SUM(C30:I30)</f>
        <v>1480</v>
      </c>
      <c r="K30" s="3">
        <f t="shared" si="0"/>
        <v>36009</v>
      </c>
    </row>
    <row r="31" spans="1:11" ht="15">
      <c r="A31" s="3">
        <v>22</v>
      </c>
      <c r="B31" s="3" t="s">
        <v>32</v>
      </c>
      <c r="C31" s="2">
        <v>308</v>
      </c>
      <c r="D31" s="2">
        <v>222</v>
      </c>
      <c r="E31" s="2">
        <v>528</v>
      </c>
      <c r="F31" s="2">
        <v>0</v>
      </c>
      <c r="G31" s="2">
        <v>0</v>
      </c>
      <c r="H31" s="2">
        <v>0</v>
      </c>
      <c r="I31" s="2">
        <v>0</v>
      </c>
      <c r="J31" s="3">
        <f>SUM(C31:I31)</f>
        <v>1058</v>
      </c>
      <c r="K31" s="3">
        <f t="shared" si="0"/>
        <v>37067</v>
      </c>
    </row>
    <row r="32" spans="1:11" ht="15">
      <c r="A32" s="3">
        <v>23</v>
      </c>
      <c r="B32" s="3" t="s">
        <v>33</v>
      </c>
      <c r="C32" s="2">
        <v>0</v>
      </c>
      <c r="D32" s="2">
        <v>576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3">
        <f>SUM(C32:I32)</f>
        <v>576</v>
      </c>
      <c r="K32" s="3">
        <f t="shared" si="0"/>
        <v>37643</v>
      </c>
    </row>
    <row r="33" spans="1:11" ht="15">
      <c r="A33" s="3">
        <v>24</v>
      </c>
      <c r="B33" s="3" t="s">
        <v>34</v>
      </c>
      <c r="C33" s="2">
        <v>0</v>
      </c>
      <c r="D33" s="2">
        <v>877</v>
      </c>
      <c r="E33" s="2">
        <v>0</v>
      </c>
      <c r="F33" s="2">
        <v>652</v>
      </c>
      <c r="G33" s="2">
        <v>0</v>
      </c>
      <c r="H33" s="2">
        <v>880</v>
      </c>
      <c r="I33" s="2">
        <v>0</v>
      </c>
      <c r="J33" s="3">
        <f>SUM(C33:I33)</f>
        <v>2409</v>
      </c>
      <c r="K33" s="3">
        <f t="shared" si="0"/>
        <v>40052</v>
      </c>
    </row>
    <row r="34" spans="1:11" ht="15">
      <c r="A34" s="3">
        <v>25</v>
      </c>
      <c r="B34" s="3" t="s">
        <v>35</v>
      </c>
      <c r="C34" s="2">
        <v>30</v>
      </c>
      <c r="D34" s="2">
        <v>297</v>
      </c>
      <c r="E34" s="2">
        <v>852</v>
      </c>
      <c r="F34" s="2">
        <v>343</v>
      </c>
      <c r="G34" s="2">
        <v>616</v>
      </c>
      <c r="H34" s="2">
        <v>3520</v>
      </c>
      <c r="I34" s="2">
        <v>0</v>
      </c>
      <c r="J34" s="3">
        <f>SUM(C34:I34)</f>
        <v>5658</v>
      </c>
      <c r="K34" s="3">
        <f t="shared" si="0"/>
        <v>45710</v>
      </c>
    </row>
    <row r="35" spans="1:11" ht="15">
      <c r="A35" s="3">
        <v>26</v>
      </c>
      <c r="B35" s="3" t="s">
        <v>36</v>
      </c>
      <c r="C35" s="2">
        <v>0</v>
      </c>
      <c r="D35" s="2">
        <v>475</v>
      </c>
      <c r="E35" s="2">
        <v>34</v>
      </c>
      <c r="F35" s="2">
        <v>349</v>
      </c>
      <c r="G35" s="2">
        <v>0</v>
      </c>
      <c r="H35" s="2">
        <v>3053</v>
      </c>
      <c r="I35" s="2">
        <v>0</v>
      </c>
      <c r="J35" s="3">
        <f>SUM(C35:I35)</f>
        <v>3911</v>
      </c>
      <c r="K35" s="3">
        <f t="shared" si="0"/>
        <v>49621</v>
      </c>
    </row>
    <row r="36" spans="1:11" ht="15">
      <c r="A36" s="3">
        <v>27</v>
      </c>
      <c r="B36" s="3" t="s">
        <v>37</v>
      </c>
      <c r="C36" s="2">
        <v>0</v>
      </c>
      <c r="D36" s="2">
        <v>595</v>
      </c>
      <c r="E36" s="2">
        <v>0</v>
      </c>
      <c r="F36" s="2">
        <v>250</v>
      </c>
      <c r="G36" s="2">
        <v>0</v>
      </c>
      <c r="H36" s="2">
        <v>312</v>
      </c>
      <c r="I36" s="2">
        <v>0</v>
      </c>
      <c r="J36" s="3">
        <f>SUM(C36:I36)</f>
        <v>1157</v>
      </c>
      <c r="K36" s="3">
        <f t="shared" si="0"/>
        <v>50778</v>
      </c>
    </row>
    <row r="37" spans="1:11" ht="15">
      <c r="A37" s="3">
        <v>28</v>
      </c>
      <c r="B37" s="3" t="s">
        <v>38</v>
      </c>
      <c r="C37" s="2">
        <v>179</v>
      </c>
      <c r="D37" s="2">
        <v>261</v>
      </c>
      <c r="E37" s="2">
        <v>562</v>
      </c>
      <c r="F37" s="2">
        <v>0</v>
      </c>
      <c r="G37" s="2">
        <v>0</v>
      </c>
      <c r="H37" s="2">
        <v>1232</v>
      </c>
      <c r="I37" s="2">
        <v>0</v>
      </c>
      <c r="J37" s="3">
        <f>SUM(C37:I37)</f>
        <v>2234</v>
      </c>
      <c r="K37" s="3">
        <f t="shared" si="0"/>
        <v>53012</v>
      </c>
    </row>
    <row r="38" spans="1:11" ht="15">
      <c r="A38" s="3">
        <v>29</v>
      </c>
      <c r="B38" s="3" t="s">
        <v>39</v>
      </c>
      <c r="C38" s="2">
        <v>141</v>
      </c>
      <c r="D38" s="2">
        <v>782</v>
      </c>
      <c r="E38" s="2">
        <v>0</v>
      </c>
      <c r="F38" s="2">
        <v>0</v>
      </c>
      <c r="G38" s="2">
        <v>616</v>
      </c>
      <c r="H38" s="2">
        <v>1760</v>
      </c>
      <c r="I38" s="2">
        <v>0</v>
      </c>
      <c r="J38" s="3">
        <f>SUM(C38:I38)</f>
        <v>3299</v>
      </c>
      <c r="K38" s="3">
        <f t="shared" si="0"/>
        <v>56311</v>
      </c>
    </row>
    <row r="39" spans="1:11" ht="15">
      <c r="A39" s="3">
        <v>30</v>
      </c>
      <c r="B39" s="3" t="s">
        <v>40</v>
      </c>
      <c r="C39" s="2">
        <v>72</v>
      </c>
      <c r="D39" s="2">
        <v>337</v>
      </c>
      <c r="E39" s="2">
        <v>484</v>
      </c>
      <c r="F39" s="2">
        <v>0</v>
      </c>
      <c r="G39" s="2">
        <v>0</v>
      </c>
      <c r="H39" s="2">
        <v>880</v>
      </c>
      <c r="I39" s="2">
        <v>0</v>
      </c>
      <c r="J39" s="3">
        <f>SUM(C39:I39)</f>
        <v>1773</v>
      </c>
      <c r="K39" s="3">
        <f t="shared" si="0"/>
        <v>58084</v>
      </c>
    </row>
    <row r="40" spans="1:11" ht="15">
      <c r="A40" s="3">
        <v>31</v>
      </c>
      <c r="B40" s="3" t="s">
        <v>41</v>
      </c>
      <c r="C40" s="2">
        <v>101</v>
      </c>
      <c r="D40" s="2">
        <v>0</v>
      </c>
      <c r="E40" s="2">
        <v>572</v>
      </c>
      <c r="F40" s="2">
        <v>0</v>
      </c>
      <c r="G40" s="2">
        <v>616</v>
      </c>
      <c r="H40" s="2">
        <v>1672</v>
      </c>
      <c r="I40" s="2">
        <v>0</v>
      </c>
      <c r="J40" s="3">
        <f>SUM(C40:I40)</f>
        <v>2961</v>
      </c>
      <c r="K40" s="3">
        <f t="shared" si="0"/>
        <v>61045</v>
      </c>
    </row>
    <row r="41" spans="1:11" ht="15">
      <c r="A41" s="3">
        <v>32</v>
      </c>
      <c r="B41" s="3" t="s">
        <v>42</v>
      </c>
      <c r="C41" s="2">
        <v>0</v>
      </c>
      <c r="D41" s="2">
        <v>0</v>
      </c>
      <c r="E41" s="2">
        <v>528</v>
      </c>
      <c r="F41" s="2">
        <v>0</v>
      </c>
      <c r="G41" s="2">
        <v>0</v>
      </c>
      <c r="H41" s="2">
        <v>396</v>
      </c>
      <c r="I41" s="2">
        <v>0</v>
      </c>
      <c r="J41" s="3">
        <f>SUM(C41:I41)</f>
        <v>924</v>
      </c>
      <c r="K41" s="3">
        <f t="shared" si="0"/>
        <v>61969</v>
      </c>
    </row>
    <row r="42" spans="1:11" ht="15">
      <c r="A42" s="3">
        <v>33</v>
      </c>
      <c r="B42" s="3" t="s">
        <v>43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3">
        <f>SUM(C42:I42)</f>
        <v>0</v>
      </c>
      <c r="K42" s="3">
        <f t="shared" si="0"/>
        <v>61969</v>
      </c>
    </row>
    <row r="43" spans="1:11" ht="15">
      <c r="A43" s="3">
        <v>34</v>
      </c>
      <c r="B43" s="3" t="s">
        <v>44</v>
      </c>
      <c r="C43" s="2">
        <v>0</v>
      </c>
      <c r="D43" s="2">
        <v>0</v>
      </c>
      <c r="E43" s="2">
        <v>0</v>
      </c>
      <c r="F43" s="2">
        <v>0</v>
      </c>
      <c r="G43" s="2">
        <v>616</v>
      </c>
      <c r="H43" s="2">
        <v>0</v>
      </c>
      <c r="I43" s="2">
        <v>0</v>
      </c>
      <c r="J43" s="3">
        <f>SUM(C43:I43)</f>
        <v>616</v>
      </c>
      <c r="K43" s="3">
        <f aca="true" t="shared" si="1" ref="K43:K74">J43+K42</f>
        <v>62585</v>
      </c>
    </row>
    <row r="44" spans="1:11" ht="15">
      <c r="A44" s="3">
        <v>35</v>
      </c>
      <c r="B44" s="3" t="s">
        <v>45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3">
        <f>SUM(C44:I44)</f>
        <v>0</v>
      </c>
      <c r="K44" s="3">
        <f t="shared" si="1"/>
        <v>62585</v>
      </c>
    </row>
    <row r="45" spans="1:11" ht="15">
      <c r="A45" s="3">
        <v>36</v>
      </c>
      <c r="B45" s="3" t="s">
        <v>46</v>
      </c>
      <c r="C45" s="2">
        <v>0</v>
      </c>
      <c r="D45" s="2">
        <v>0</v>
      </c>
      <c r="E45" s="2">
        <v>0</v>
      </c>
      <c r="F45" s="2">
        <v>0</v>
      </c>
      <c r="G45" s="2">
        <v>440</v>
      </c>
      <c r="H45" s="2">
        <v>1795</v>
      </c>
      <c r="I45" s="2">
        <v>0</v>
      </c>
      <c r="J45" s="3">
        <f>SUM(C45:I45)</f>
        <v>2235</v>
      </c>
      <c r="K45" s="3">
        <f t="shared" si="1"/>
        <v>64820</v>
      </c>
    </row>
    <row r="46" spans="1:11" ht="15">
      <c r="A46" s="3">
        <v>37</v>
      </c>
      <c r="B46" s="3" t="s">
        <v>47</v>
      </c>
      <c r="C46" s="2">
        <v>0</v>
      </c>
      <c r="D46" s="2">
        <v>0</v>
      </c>
      <c r="E46" s="2">
        <v>0</v>
      </c>
      <c r="F46" s="2">
        <v>0</v>
      </c>
      <c r="G46" s="2">
        <v>228</v>
      </c>
      <c r="H46" s="2">
        <v>307</v>
      </c>
      <c r="I46" s="2">
        <v>290</v>
      </c>
      <c r="J46" s="3">
        <f>SUM(C46:I46)</f>
        <v>825</v>
      </c>
      <c r="K46" s="3">
        <f t="shared" si="1"/>
        <v>65645</v>
      </c>
    </row>
    <row r="47" spans="1:11" ht="15">
      <c r="A47" s="3">
        <v>38</v>
      </c>
      <c r="B47" s="3" t="s">
        <v>48</v>
      </c>
      <c r="C47" s="2">
        <v>30</v>
      </c>
      <c r="D47" s="2">
        <v>0</v>
      </c>
      <c r="E47" s="2">
        <v>0</v>
      </c>
      <c r="F47" s="2">
        <v>0</v>
      </c>
      <c r="G47" s="2">
        <v>223</v>
      </c>
      <c r="H47" s="2">
        <v>0</v>
      </c>
      <c r="I47" s="2">
        <v>0</v>
      </c>
      <c r="J47" s="3">
        <f>SUM(C47:I47)</f>
        <v>253</v>
      </c>
      <c r="K47" s="3">
        <f t="shared" si="1"/>
        <v>65898</v>
      </c>
    </row>
    <row r="48" spans="1:11" ht="15">
      <c r="A48" s="3">
        <v>39</v>
      </c>
      <c r="B48" s="3" t="s">
        <v>49</v>
      </c>
      <c r="C48" s="2">
        <v>641</v>
      </c>
      <c r="D48" s="2">
        <v>0</v>
      </c>
      <c r="E48" s="2">
        <v>0</v>
      </c>
      <c r="F48" s="2">
        <v>0</v>
      </c>
      <c r="G48" s="2">
        <v>152</v>
      </c>
      <c r="H48" s="2">
        <v>423</v>
      </c>
      <c r="I48" s="2">
        <v>579</v>
      </c>
      <c r="J48" s="3">
        <f>SUM(C48:I48)</f>
        <v>1795</v>
      </c>
      <c r="K48" s="3">
        <f t="shared" si="1"/>
        <v>67693</v>
      </c>
    </row>
    <row r="49" spans="1:11" ht="15">
      <c r="A49" s="3">
        <v>40</v>
      </c>
      <c r="B49" s="3" t="s">
        <v>50</v>
      </c>
      <c r="C49" s="2">
        <v>1081</v>
      </c>
      <c r="D49" s="2">
        <v>0</v>
      </c>
      <c r="E49" s="2">
        <v>0</v>
      </c>
      <c r="F49" s="2">
        <v>0</v>
      </c>
      <c r="G49" s="2">
        <v>616</v>
      </c>
      <c r="H49" s="2">
        <v>1259</v>
      </c>
      <c r="I49" s="2">
        <v>2282</v>
      </c>
      <c r="J49" s="3">
        <f>SUM(C49:I49)</f>
        <v>5238</v>
      </c>
      <c r="K49" s="3">
        <f t="shared" si="1"/>
        <v>72931</v>
      </c>
    </row>
    <row r="50" spans="1:11" ht="15">
      <c r="A50" s="3">
        <v>41</v>
      </c>
      <c r="B50" s="3" t="s">
        <v>51</v>
      </c>
      <c r="C50" s="2">
        <v>239</v>
      </c>
      <c r="D50" s="2">
        <v>0</v>
      </c>
      <c r="E50" s="2">
        <v>0</v>
      </c>
      <c r="F50" s="2">
        <v>0</v>
      </c>
      <c r="G50" s="2">
        <v>0</v>
      </c>
      <c r="H50" s="2">
        <v>548</v>
      </c>
      <c r="I50" s="2">
        <v>4657</v>
      </c>
      <c r="J50" s="3">
        <f>SUM(C50:I50)</f>
        <v>5444</v>
      </c>
      <c r="K50" s="3">
        <f t="shared" si="1"/>
        <v>78375</v>
      </c>
    </row>
    <row r="51" spans="1:11" ht="15">
      <c r="A51" s="3">
        <v>42</v>
      </c>
      <c r="B51" s="3" t="s">
        <v>52</v>
      </c>
      <c r="C51" s="2">
        <v>204</v>
      </c>
      <c r="D51" s="2">
        <v>0</v>
      </c>
      <c r="E51" s="2">
        <v>0</v>
      </c>
      <c r="F51" s="2">
        <v>0</v>
      </c>
      <c r="G51" s="2">
        <v>616</v>
      </c>
      <c r="H51" s="2">
        <v>849</v>
      </c>
      <c r="I51" s="2">
        <v>4857</v>
      </c>
      <c r="J51" s="3">
        <f>SUM(C51:I51)</f>
        <v>6526</v>
      </c>
      <c r="K51" s="3">
        <f t="shared" si="1"/>
        <v>84901</v>
      </c>
    </row>
    <row r="52" spans="1:11" ht="15">
      <c r="A52" s="3">
        <v>43</v>
      </c>
      <c r="B52" s="3" t="s">
        <v>53</v>
      </c>
      <c r="C52" s="2">
        <v>743</v>
      </c>
      <c r="D52" s="2">
        <v>0</v>
      </c>
      <c r="E52" s="2">
        <v>69</v>
      </c>
      <c r="F52" s="2">
        <v>0</v>
      </c>
      <c r="G52" s="2">
        <v>0</v>
      </c>
      <c r="H52" s="2">
        <v>177</v>
      </c>
      <c r="I52" s="2">
        <v>3669</v>
      </c>
      <c r="J52" s="3">
        <f>SUM(C52:I52)</f>
        <v>4658</v>
      </c>
      <c r="K52" s="3">
        <f t="shared" si="1"/>
        <v>89559</v>
      </c>
    </row>
    <row r="53" spans="1:11" ht="15">
      <c r="A53" s="3">
        <v>44</v>
      </c>
      <c r="B53" s="3" t="s">
        <v>54</v>
      </c>
      <c r="C53" s="2">
        <v>960</v>
      </c>
      <c r="D53" s="2">
        <v>0</v>
      </c>
      <c r="E53" s="2">
        <v>0</v>
      </c>
      <c r="F53" s="2">
        <v>0</v>
      </c>
      <c r="G53" s="2">
        <v>616</v>
      </c>
      <c r="H53" s="2">
        <v>236</v>
      </c>
      <c r="I53" s="2">
        <v>4492</v>
      </c>
      <c r="J53" s="3">
        <f>SUM(C53:I53)</f>
        <v>6304</v>
      </c>
      <c r="K53" s="3">
        <f t="shared" si="1"/>
        <v>95863</v>
      </c>
    </row>
    <row r="54" spans="1:11" ht="15">
      <c r="A54" s="3">
        <v>45</v>
      </c>
      <c r="B54" s="3" t="s">
        <v>55</v>
      </c>
      <c r="C54" s="2">
        <v>779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1504</v>
      </c>
      <c r="J54" s="3">
        <f>SUM(C54:I54)</f>
        <v>2283</v>
      </c>
      <c r="K54" s="3">
        <f t="shared" si="1"/>
        <v>98146</v>
      </c>
    </row>
    <row r="55" spans="1:11" ht="15">
      <c r="A55" s="3">
        <v>46</v>
      </c>
      <c r="B55" s="3" t="s">
        <v>56</v>
      </c>
      <c r="C55" s="2">
        <v>711</v>
      </c>
      <c r="D55" s="2">
        <v>0</v>
      </c>
      <c r="E55" s="2">
        <v>0</v>
      </c>
      <c r="F55" s="2">
        <v>0</v>
      </c>
      <c r="G55" s="2">
        <v>758</v>
      </c>
      <c r="H55" s="2">
        <v>72</v>
      </c>
      <c r="I55" s="2">
        <v>2197</v>
      </c>
      <c r="J55" s="3">
        <f>SUM(C55:I55)</f>
        <v>3738</v>
      </c>
      <c r="K55" s="3">
        <f t="shared" si="1"/>
        <v>101884</v>
      </c>
    </row>
    <row r="56" spans="1:11" ht="15">
      <c r="A56" s="3">
        <v>47</v>
      </c>
      <c r="B56" s="3" t="s">
        <v>57</v>
      </c>
      <c r="C56" s="2">
        <v>229</v>
      </c>
      <c r="D56" s="2">
        <v>0</v>
      </c>
      <c r="E56" s="2">
        <v>0</v>
      </c>
      <c r="F56" s="2">
        <v>0</v>
      </c>
      <c r="G56" s="2">
        <v>114</v>
      </c>
      <c r="H56" s="2">
        <v>346</v>
      </c>
      <c r="I56" s="2">
        <v>558</v>
      </c>
      <c r="J56" s="3">
        <f>SUM(C56:I56)</f>
        <v>1247</v>
      </c>
      <c r="K56" s="3">
        <f t="shared" si="1"/>
        <v>103131</v>
      </c>
    </row>
    <row r="57" spans="1:11" ht="15">
      <c r="A57" s="3">
        <v>48</v>
      </c>
      <c r="B57" s="3" t="s">
        <v>58</v>
      </c>
      <c r="C57" s="2">
        <v>789</v>
      </c>
      <c r="D57" s="2">
        <v>0</v>
      </c>
      <c r="E57" s="2">
        <v>0</v>
      </c>
      <c r="F57" s="2">
        <v>0</v>
      </c>
      <c r="G57" s="2">
        <v>0</v>
      </c>
      <c r="H57" s="2">
        <v>208</v>
      </c>
      <c r="I57" s="2">
        <v>33</v>
      </c>
      <c r="J57" s="3">
        <f>SUM(C57:I57)</f>
        <v>1030</v>
      </c>
      <c r="K57" s="3">
        <f t="shared" si="1"/>
        <v>104161</v>
      </c>
    </row>
    <row r="58" spans="1:11" ht="15">
      <c r="A58" s="3">
        <v>49</v>
      </c>
      <c r="B58" s="3" t="s">
        <v>59</v>
      </c>
      <c r="C58" s="2">
        <v>68</v>
      </c>
      <c r="D58" s="2">
        <v>0</v>
      </c>
      <c r="E58" s="2">
        <v>0</v>
      </c>
      <c r="F58" s="2">
        <v>0</v>
      </c>
      <c r="G58" s="2">
        <v>567</v>
      </c>
      <c r="H58" s="2">
        <v>376</v>
      </c>
      <c r="I58" s="2">
        <v>34</v>
      </c>
      <c r="J58" s="3">
        <f>SUM(C58:I58)</f>
        <v>1045</v>
      </c>
      <c r="K58" s="3">
        <f t="shared" si="1"/>
        <v>105206</v>
      </c>
    </row>
    <row r="59" spans="1:11" ht="15">
      <c r="A59" s="3">
        <v>50</v>
      </c>
      <c r="B59" s="3" t="s">
        <v>60</v>
      </c>
      <c r="C59" s="2">
        <v>245</v>
      </c>
      <c r="D59" s="2">
        <v>0</v>
      </c>
      <c r="E59" s="2">
        <v>0</v>
      </c>
      <c r="F59" s="2">
        <v>0</v>
      </c>
      <c r="G59" s="2">
        <v>335</v>
      </c>
      <c r="H59" s="2">
        <v>243</v>
      </c>
      <c r="I59" s="2">
        <v>0</v>
      </c>
      <c r="J59" s="3">
        <f>SUM(C59:I59)</f>
        <v>823</v>
      </c>
      <c r="K59" s="3">
        <f t="shared" si="1"/>
        <v>106029</v>
      </c>
    </row>
    <row r="60" spans="1:11" ht="15">
      <c r="A60" s="3">
        <v>51</v>
      </c>
      <c r="B60" s="3" t="s">
        <v>61</v>
      </c>
      <c r="C60" s="2">
        <v>71</v>
      </c>
      <c r="D60" s="2">
        <v>0</v>
      </c>
      <c r="E60" s="2">
        <v>0</v>
      </c>
      <c r="F60" s="2">
        <v>0</v>
      </c>
      <c r="G60" s="2">
        <v>521</v>
      </c>
      <c r="H60" s="2">
        <v>526</v>
      </c>
      <c r="I60" s="2">
        <v>68</v>
      </c>
      <c r="J60" s="3">
        <f>SUM(C60:I60)</f>
        <v>1186</v>
      </c>
      <c r="K60" s="3">
        <f t="shared" si="1"/>
        <v>107215</v>
      </c>
    </row>
    <row r="61" spans="1:11" ht="15">
      <c r="A61" s="3">
        <v>52</v>
      </c>
      <c r="B61" s="3" t="s">
        <v>62</v>
      </c>
      <c r="C61" s="2">
        <v>177</v>
      </c>
      <c r="D61" s="2">
        <v>0</v>
      </c>
      <c r="E61" s="2">
        <v>0</v>
      </c>
      <c r="F61" s="2">
        <v>0</v>
      </c>
      <c r="G61" s="2">
        <v>527</v>
      </c>
      <c r="H61" s="2">
        <v>174</v>
      </c>
      <c r="I61" s="2">
        <v>164</v>
      </c>
      <c r="J61" s="3">
        <f>SUM(C61:I61)</f>
        <v>1042</v>
      </c>
      <c r="K61" s="3">
        <f t="shared" si="1"/>
        <v>108257</v>
      </c>
    </row>
    <row r="62" spans="1:11" ht="15">
      <c r="A62" s="3" t="s">
        <v>2</v>
      </c>
      <c r="B62" s="3" t="s">
        <v>63</v>
      </c>
      <c r="C62" s="3">
        <f aca="true" t="shared" si="2" ref="C62:I62">SUM(C10:C61)</f>
        <v>30058</v>
      </c>
      <c r="D62" s="3">
        <f t="shared" si="2"/>
        <v>4422</v>
      </c>
      <c r="E62" s="3">
        <f t="shared" si="2"/>
        <v>13662</v>
      </c>
      <c r="F62" s="3">
        <f t="shared" si="2"/>
        <v>1594</v>
      </c>
      <c r="G62" s="3">
        <f t="shared" si="2"/>
        <v>9865</v>
      </c>
      <c r="H62" s="3">
        <f t="shared" si="2"/>
        <v>21244</v>
      </c>
      <c r="I62" s="3">
        <f t="shared" si="2"/>
        <v>27412</v>
      </c>
      <c r="J62" s="3">
        <f>SUM(J10:J61)</f>
        <v>108257</v>
      </c>
      <c r="K62" s="3"/>
    </row>
  </sheetData>
  <sheetProtection/>
  <mergeCells count="3">
    <mergeCell ref="A6:K6"/>
    <mergeCell ref="A7:K7"/>
    <mergeCell ref="A8:K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62"/>
  <sheetViews>
    <sheetView zoomScalePageLayoutView="0" workbookViewId="0" topLeftCell="A1">
      <pane xSplit="2" ySplit="9" topLeftCell="C52" activePane="bottomRight" state="frozen"/>
      <selection pane="topLeft" activeCell="B62" sqref="B62"/>
      <selection pane="topRight" activeCell="B62" sqref="B62"/>
      <selection pane="bottomLeft" activeCell="B62" sqref="B62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3.28125" style="0" customWidth="1"/>
    <col min="4" max="4" width="10.00390625" style="0" customWidth="1"/>
    <col min="5" max="5" width="19.00390625" style="0" customWidth="1"/>
    <col min="6" max="6" width="11.7109375" style="0" customWidth="1"/>
    <col min="7" max="7" width="10.00390625" style="0" customWidth="1"/>
    <col min="8" max="8" width="12.7109375" style="0" customWidth="1"/>
    <col min="9" max="9" width="10.00390625" style="0" customWidth="1"/>
    <col min="10" max="10" width="23.57421875" style="0" customWidth="1"/>
    <col min="11" max="11" width="10.57421875" style="0" customWidth="1"/>
    <col min="12" max="12" width="17.00390625" style="0" customWidth="1"/>
    <col min="13" max="14" width="22.57421875" style="0" customWidth="1"/>
  </cols>
  <sheetData>
    <row r="6" spans="1:14" ht="15.7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ht="15.75">
      <c r="A7" s="4" t="s">
        <v>65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1:14" ht="15">
      <c r="A8" s="7" t="s">
        <v>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</row>
    <row r="9" spans="1:14" ht="15">
      <c r="A9" s="1"/>
      <c r="B9" s="1" t="s">
        <v>3</v>
      </c>
      <c r="C9" s="1" t="s">
        <v>66</v>
      </c>
      <c r="D9" s="1" t="s">
        <v>67</v>
      </c>
      <c r="E9" s="1" t="s">
        <v>68</v>
      </c>
      <c r="F9" s="1" t="s">
        <v>69</v>
      </c>
      <c r="G9" s="1" t="s">
        <v>70</v>
      </c>
      <c r="H9" s="1" t="s">
        <v>71</v>
      </c>
      <c r="I9" s="1" t="s">
        <v>72</v>
      </c>
      <c r="J9" s="1" t="s">
        <v>73</v>
      </c>
      <c r="K9" s="1" t="s">
        <v>74</v>
      </c>
      <c r="L9" s="1" t="s">
        <v>75</v>
      </c>
      <c r="M9" s="1" t="s">
        <v>89</v>
      </c>
      <c r="N9" s="1" t="s">
        <v>90</v>
      </c>
    </row>
    <row r="10" spans="1:14" ht="15">
      <c r="A10" s="3">
        <v>1</v>
      </c>
      <c r="B10" s="3" t="s">
        <v>11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4656</v>
      </c>
      <c r="K10" s="2">
        <v>0</v>
      </c>
      <c r="L10" s="2">
        <v>0</v>
      </c>
      <c r="M10" s="3">
        <f>SUM(C10:L10)</f>
        <v>4656</v>
      </c>
      <c r="N10" s="3">
        <f>M10</f>
        <v>4656</v>
      </c>
    </row>
    <row r="11" spans="1:14" ht="15">
      <c r="A11" s="3">
        <v>2</v>
      </c>
      <c r="B11" s="3" t="s">
        <v>12</v>
      </c>
      <c r="C11" s="2">
        <v>0</v>
      </c>
      <c r="D11" s="2">
        <v>12557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3">
        <f>SUM(C11:L11)</f>
        <v>12557</v>
      </c>
      <c r="N11" s="3">
        <f aca="true" t="shared" si="0" ref="N11:N42">M11+N10</f>
        <v>17213</v>
      </c>
    </row>
    <row r="12" spans="1:14" ht="15">
      <c r="A12" s="3">
        <v>3</v>
      </c>
      <c r="B12" s="3" t="s">
        <v>13</v>
      </c>
      <c r="C12" s="2">
        <v>0</v>
      </c>
      <c r="D12" s="2">
        <v>6449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239</v>
      </c>
      <c r="K12" s="2">
        <v>0</v>
      </c>
      <c r="L12" s="2">
        <v>0</v>
      </c>
      <c r="M12" s="3">
        <f>SUM(C12:L12)</f>
        <v>6688</v>
      </c>
      <c r="N12" s="3">
        <f t="shared" si="0"/>
        <v>23901</v>
      </c>
    </row>
    <row r="13" spans="1:14" ht="15">
      <c r="A13" s="3">
        <v>4</v>
      </c>
      <c r="B13" s="3" t="s">
        <v>14</v>
      </c>
      <c r="C13" s="2">
        <v>0</v>
      </c>
      <c r="D13" s="2">
        <v>15972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16161</v>
      </c>
      <c r="K13" s="2">
        <v>0</v>
      </c>
      <c r="L13" s="2">
        <v>0</v>
      </c>
      <c r="M13" s="3">
        <f>SUM(C13:L13)</f>
        <v>32133</v>
      </c>
      <c r="N13" s="3">
        <f t="shared" si="0"/>
        <v>56034</v>
      </c>
    </row>
    <row r="14" spans="1:14" ht="15">
      <c r="A14" s="3">
        <v>5</v>
      </c>
      <c r="B14" s="3" t="s">
        <v>15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5115</v>
      </c>
      <c r="K14" s="2">
        <v>5098</v>
      </c>
      <c r="L14" s="2">
        <v>0</v>
      </c>
      <c r="M14" s="3">
        <f>SUM(C14:L14)</f>
        <v>10213</v>
      </c>
      <c r="N14" s="3">
        <f t="shared" si="0"/>
        <v>66247</v>
      </c>
    </row>
    <row r="15" spans="1:14" ht="15">
      <c r="A15" s="3">
        <v>6</v>
      </c>
      <c r="B15" s="3" t="s">
        <v>16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16589</v>
      </c>
      <c r="L15" s="2">
        <v>0</v>
      </c>
      <c r="M15" s="3">
        <f>SUM(C15:L15)</f>
        <v>16589</v>
      </c>
      <c r="N15" s="3">
        <f t="shared" si="0"/>
        <v>82836</v>
      </c>
    </row>
    <row r="16" spans="1:14" ht="15">
      <c r="A16" s="3">
        <v>7</v>
      </c>
      <c r="B16" s="3" t="s">
        <v>17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3">
        <f>SUM(C16:L16)</f>
        <v>0</v>
      </c>
      <c r="N16" s="3">
        <f t="shared" si="0"/>
        <v>82836</v>
      </c>
    </row>
    <row r="17" spans="1:14" ht="15">
      <c r="A17" s="3">
        <v>8</v>
      </c>
      <c r="B17" s="3" t="s">
        <v>18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45</v>
      </c>
      <c r="K17" s="2">
        <v>0</v>
      </c>
      <c r="L17" s="2">
        <v>0</v>
      </c>
      <c r="M17" s="3">
        <f>SUM(C17:L17)</f>
        <v>45</v>
      </c>
      <c r="N17" s="3">
        <f t="shared" si="0"/>
        <v>82881</v>
      </c>
    </row>
    <row r="18" spans="1:14" ht="15">
      <c r="A18" s="3">
        <v>9</v>
      </c>
      <c r="B18" s="3" t="s">
        <v>19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44918</v>
      </c>
      <c r="K18" s="2">
        <v>0</v>
      </c>
      <c r="L18" s="2">
        <v>0</v>
      </c>
      <c r="M18" s="3">
        <f>SUM(C18:L18)</f>
        <v>44918</v>
      </c>
      <c r="N18" s="3">
        <f t="shared" si="0"/>
        <v>127799</v>
      </c>
    </row>
    <row r="19" spans="1:14" ht="15">
      <c r="A19" s="3">
        <v>10</v>
      </c>
      <c r="B19" s="3" t="s">
        <v>20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7955</v>
      </c>
      <c r="M19" s="3">
        <f>SUM(C19:L19)</f>
        <v>7955</v>
      </c>
      <c r="N19" s="3">
        <f t="shared" si="0"/>
        <v>135754</v>
      </c>
    </row>
    <row r="20" spans="1:14" ht="15">
      <c r="A20" s="3">
        <v>11</v>
      </c>
      <c r="B20" s="3" t="s">
        <v>21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3">
        <f>SUM(C20:L20)</f>
        <v>0</v>
      </c>
      <c r="N20" s="3">
        <f t="shared" si="0"/>
        <v>135754</v>
      </c>
    </row>
    <row r="21" spans="1:14" ht="15">
      <c r="A21" s="3">
        <v>12</v>
      </c>
      <c r="B21" s="3" t="s">
        <v>22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3">
        <f>SUM(C21:L21)</f>
        <v>0</v>
      </c>
      <c r="N21" s="3">
        <f t="shared" si="0"/>
        <v>135754</v>
      </c>
    </row>
    <row r="22" spans="1:14" ht="15">
      <c r="A22" s="3">
        <v>13</v>
      </c>
      <c r="B22" s="3" t="s">
        <v>23</v>
      </c>
      <c r="C22" s="2">
        <v>2071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3">
        <f>SUM(C22:L22)</f>
        <v>2071</v>
      </c>
      <c r="N22" s="3">
        <f t="shared" si="0"/>
        <v>137825</v>
      </c>
    </row>
    <row r="23" spans="1:14" ht="15">
      <c r="A23" s="3">
        <v>14</v>
      </c>
      <c r="B23" s="3" t="s">
        <v>24</v>
      </c>
      <c r="C23" s="2">
        <v>11688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3">
        <f>SUM(C23:L23)</f>
        <v>11688</v>
      </c>
      <c r="N23" s="3">
        <f t="shared" si="0"/>
        <v>149513</v>
      </c>
    </row>
    <row r="24" spans="1:14" ht="15">
      <c r="A24" s="3">
        <v>15</v>
      </c>
      <c r="B24" s="3" t="s">
        <v>25</v>
      </c>
      <c r="C24" s="2">
        <v>21760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3">
        <f>SUM(C24:L24)</f>
        <v>21760</v>
      </c>
      <c r="N24" s="3">
        <f t="shared" si="0"/>
        <v>171273</v>
      </c>
    </row>
    <row r="25" spans="1:14" ht="15">
      <c r="A25" s="3">
        <v>16</v>
      </c>
      <c r="B25" s="3" t="s">
        <v>26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3">
        <f>SUM(C25:L25)</f>
        <v>0</v>
      </c>
      <c r="N25" s="3">
        <f t="shared" si="0"/>
        <v>171273</v>
      </c>
    </row>
    <row r="26" spans="1:14" ht="15">
      <c r="A26" s="3">
        <v>17</v>
      </c>
      <c r="B26" s="3" t="s">
        <v>27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3">
        <f>SUM(C26:L26)</f>
        <v>0</v>
      </c>
      <c r="N26" s="3">
        <f t="shared" si="0"/>
        <v>171273</v>
      </c>
    </row>
    <row r="27" spans="1:14" ht="15">
      <c r="A27" s="3">
        <v>18</v>
      </c>
      <c r="B27" s="3" t="s">
        <v>28</v>
      </c>
      <c r="C27" s="2">
        <v>0</v>
      </c>
      <c r="D27" s="2">
        <v>0</v>
      </c>
      <c r="E27" s="2">
        <v>0</v>
      </c>
      <c r="F27" s="2">
        <v>5668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3">
        <f>SUM(C27:L27)</f>
        <v>5668</v>
      </c>
      <c r="N27" s="3">
        <f t="shared" si="0"/>
        <v>176941</v>
      </c>
    </row>
    <row r="28" spans="1:14" ht="15">
      <c r="A28" s="3">
        <v>19</v>
      </c>
      <c r="B28" s="3" t="s">
        <v>29</v>
      </c>
      <c r="C28" s="2">
        <v>0</v>
      </c>
      <c r="D28" s="2">
        <v>0</v>
      </c>
      <c r="E28" s="2">
        <v>22544</v>
      </c>
      <c r="F28" s="2">
        <v>23574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3">
        <f>SUM(C28:L28)</f>
        <v>46118</v>
      </c>
      <c r="N28" s="3">
        <f t="shared" si="0"/>
        <v>223059</v>
      </c>
    </row>
    <row r="29" spans="1:14" ht="15">
      <c r="A29" s="3">
        <v>20</v>
      </c>
      <c r="B29" s="3" t="s">
        <v>30</v>
      </c>
      <c r="C29" s="2">
        <v>0</v>
      </c>
      <c r="D29" s="2">
        <v>0</v>
      </c>
      <c r="E29" s="2">
        <v>0</v>
      </c>
      <c r="F29" s="2">
        <v>52335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3">
        <f>SUM(C29:L29)</f>
        <v>52335</v>
      </c>
      <c r="N29" s="3">
        <f t="shared" si="0"/>
        <v>275394</v>
      </c>
    </row>
    <row r="30" spans="1:14" ht="15">
      <c r="A30" s="3">
        <v>21</v>
      </c>
      <c r="B30" s="3" t="s">
        <v>31</v>
      </c>
      <c r="C30" s="2">
        <v>0</v>
      </c>
      <c r="D30" s="2">
        <v>0</v>
      </c>
      <c r="E30" s="2">
        <v>0</v>
      </c>
      <c r="F30" s="2">
        <v>15559</v>
      </c>
      <c r="G30" s="2">
        <v>39290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3">
        <f>SUM(C30:L30)</f>
        <v>54849</v>
      </c>
      <c r="N30" s="3">
        <f t="shared" si="0"/>
        <v>330243</v>
      </c>
    </row>
    <row r="31" spans="1:14" ht="15">
      <c r="A31" s="3">
        <v>22</v>
      </c>
      <c r="B31" s="3" t="s">
        <v>32</v>
      </c>
      <c r="C31" s="2">
        <v>0</v>
      </c>
      <c r="D31" s="2">
        <v>0</v>
      </c>
      <c r="E31" s="2">
        <v>0</v>
      </c>
      <c r="F31" s="2">
        <v>30334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3">
        <f>SUM(C31:L31)</f>
        <v>30334</v>
      </c>
      <c r="N31" s="3">
        <f t="shared" si="0"/>
        <v>360577</v>
      </c>
    </row>
    <row r="32" spans="1:14" ht="15">
      <c r="A32" s="3">
        <v>23</v>
      </c>
      <c r="B32" s="3" t="s">
        <v>33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28723</v>
      </c>
      <c r="I32" s="2">
        <v>0</v>
      </c>
      <c r="J32" s="2">
        <v>0</v>
      </c>
      <c r="K32" s="2">
        <v>0</v>
      </c>
      <c r="L32" s="2">
        <v>0</v>
      </c>
      <c r="M32" s="3">
        <f>SUM(C32:L32)</f>
        <v>28723</v>
      </c>
      <c r="N32" s="3">
        <f t="shared" si="0"/>
        <v>389300</v>
      </c>
    </row>
    <row r="33" spans="1:14" ht="15">
      <c r="A33" s="3">
        <v>24</v>
      </c>
      <c r="B33" s="3" t="s">
        <v>34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24540</v>
      </c>
      <c r="I33" s="2">
        <v>0</v>
      </c>
      <c r="J33" s="2">
        <v>0</v>
      </c>
      <c r="K33" s="2">
        <v>0</v>
      </c>
      <c r="L33" s="2">
        <v>0</v>
      </c>
      <c r="M33" s="3">
        <f>SUM(C33:L33)</f>
        <v>24540</v>
      </c>
      <c r="N33" s="3">
        <f t="shared" si="0"/>
        <v>413840</v>
      </c>
    </row>
    <row r="34" spans="1:14" ht="15">
      <c r="A34" s="3">
        <v>25</v>
      </c>
      <c r="B34" s="3" t="s">
        <v>35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3">
        <f>SUM(C34:L34)</f>
        <v>0</v>
      </c>
      <c r="N34" s="3">
        <f t="shared" si="0"/>
        <v>413840</v>
      </c>
    </row>
    <row r="35" spans="1:14" ht="15">
      <c r="A35" s="3">
        <v>26</v>
      </c>
      <c r="B35" s="3" t="s">
        <v>36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4361</v>
      </c>
      <c r="I35" s="2">
        <v>0</v>
      </c>
      <c r="J35" s="2">
        <v>24969</v>
      </c>
      <c r="K35" s="2">
        <v>0</v>
      </c>
      <c r="L35" s="2">
        <v>0</v>
      </c>
      <c r="M35" s="3">
        <f>SUM(C35:L35)</f>
        <v>29330</v>
      </c>
      <c r="N35" s="3">
        <f t="shared" si="0"/>
        <v>443170</v>
      </c>
    </row>
    <row r="36" spans="1:14" ht="15">
      <c r="A36" s="3">
        <v>27</v>
      </c>
      <c r="B36" s="3" t="s">
        <v>37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5000</v>
      </c>
      <c r="I36" s="2">
        <v>0</v>
      </c>
      <c r="J36" s="2">
        <v>148</v>
      </c>
      <c r="K36" s="2">
        <v>0</v>
      </c>
      <c r="L36" s="2">
        <v>0</v>
      </c>
      <c r="M36" s="3">
        <f>SUM(C36:L36)</f>
        <v>5148</v>
      </c>
      <c r="N36" s="3">
        <f t="shared" si="0"/>
        <v>448318</v>
      </c>
    </row>
    <row r="37" spans="1:14" ht="15">
      <c r="A37" s="3">
        <v>28</v>
      </c>
      <c r="B37" s="3" t="s">
        <v>38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764</v>
      </c>
      <c r="K37" s="2">
        <v>0</v>
      </c>
      <c r="L37" s="2">
        <v>0</v>
      </c>
      <c r="M37" s="3">
        <f>SUM(C37:L37)</f>
        <v>764</v>
      </c>
      <c r="N37" s="3">
        <f t="shared" si="0"/>
        <v>449082</v>
      </c>
    </row>
    <row r="38" spans="1:14" ht="15">
      <c r="A38" s="3">
        <v>29</v>
      </c>
      <c r="B38" s="3" t="s">
        <v>39</v>
      </c>
      <c r="C38" s="2">
        <v>0</v>
      </c>
      <c r="D38" s="2">
        <v>0</v>
      </c>
      <c r="E38" s="2">
        <v>0</v>
      </c>
      <c r="F38" s="2">
        <v>1336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5007</v>
      </c>
      <c r="M38" s="3">
        <f>SUM(C38:L38)</f>
        <v>6343</v>
      </c>
      <c r="N38" s="3">
        <f t="shared" si="0"/>
        <v>455425</v>
      </c>
    </row>
    <row r="39" spans="1:14" ht="15">
      <c r="A39" s="3">
        <v>30</v>
      </c>
      <c r="B39" s="3" t="s">
        <v>40</v>
      </c>
      <c r="C39" s="2">
        <v>0</v>
      </c>
      <c r="D39" s="2">
        <v>0</v>
      </c>
      <c r="E39" s="2">
        <v>4888</v>
      </c>
      <c r="F39" s="2">
        <v>26967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3">
        <f>SUM(C39:L39)</f>
        <v>31855</v>
      </c>
      <c r="N39" s="3">
        <f t="shared" si="0"/>
        <v>487280</v>
      </c>
    </row>
    <row r="40" spans="1:14" ht="15">
      <c r="A40" s="3">
        <v>31</v>
      </c>
      <c r="B40" s="3" t="s">
        <v>41</v>
      </c>
      <c r="C40" s="2">
        <v>0</v>
      </c>
      <c r="D40" s="2">
        <v>0</v>
      </c>
      <c r="E40" s="2">
        <v>12809</v>
      </c>
      <c r="F40" s="2">
        <v>12127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49647</v>
      </c>
      <c r="M40" s="3">
        <f>SUM(C40:L40)</f>
        <v>74583</v>
      </c>
      <c r="N40" s="3">
        <f t="shared" si="0"/>
        <v>561863</v>
      </c>
    </row>
    <row r="41" spans="1:14" ht="15">
      <c r="A41" s="3">
        <v>32</v>
      </c>
      <c r="B41" s="3" t="s">
        <v>42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37042</v>
      </c>
      <c r="M41" s="3">
        <f>SUM(C41:L41)</f>
        <v>37042</v>
      </c>
      <c r="N41" s="3">
        <f t="shared" si="0"/>
        <v>598905</v>
      </c>
    </row>
    <row r="42" spans="1:14" ht="15">
      <c r="A42" s="3">
        <v>33</v>
      </c>
      <c r="B42" s="3" t="s">
        <v>43</v>
      </c>
      <c r="C42" s="2">
        <v>0</v>
      </c>
      <c r="D42" s="2">
        <v>0</v>
      </c>
      <c r="E42" s="2">
        <v>0</v>
      </c>
      <c r="F42" s="2">
        <v>63650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3">
        <f>SUM(C42:L42)</f>
        <v>63650</v>
      </c>
      <c r="N42" s="3">
        <f t="shared" si="0"/>
        <v>662555</v>
      </c>
    </row>
    <row r="43" spans="1:14" ht="15">
      <c r="A43" s="3">
        <v>34</v>
      </c>
      <c r="B43" s="3" t="s">
        <v>44</v>
      </c>
      <c r="C43" s="2">
        <v>0</v>
      </c>
      <c r="D43" s="2">
        <v>0</v>
      </c>
      <c r="E43" s="2">
        <v>0</v>
      </c>
      <c r="F43" s="2">
        <v>21196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3">
        <f>SUM(C43:L43)</f>
        <v>21196</v>
      </c>
      <c r="N43" s="3">
        <f aca="true" t="shared" si="1" ref="N43:N74">M43+N42</f>
        <v>683751</v>
      </c>
    </row>
    <row r="44" spans="1:14" ht="15">
      <c r="A44" s="3">
        <v>35</v>
      </c>
      <c r="B44" s="3" t="s">
        <v>45</v>
      </c>
      <c r="C44" s="2">
        <v>0</v>
      </c>
      <c r="D44" s="2">
        <v>0</v>
      </c>
      <c r="E44" s="2">
        <v>0</v>
      </c>
      <c r="F44" s="2">
        <v>48513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3">
        <f>SUM(C44:L44)</f>
        <v>48513</v>
      </c>
      <c r="N44" s="3">
        <f t="shared" si="1"/>
        <v>732264</v>
      </c>
    </row>
    <row r="45" spans="1:14" ht="15">
      <c r="A45" s="3">
        <v>36</v>
      </c>
      <c r="B45" s="3" t="s">
        <v>46</v>
      </c>
      <c r="C45" s="2">
        <v>0</v>
      </c>
      <c r="D45" s="2">
        <v>13258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3">
        <f>SUM(C45:L45)</f>
        <v>13258</v>
      </c>
      <c r="N45" s="3">
        <f t="shared" si="1"/>
        <v>745522</v>
      </c>
    </row>
    <row r="46" spans="1:14" ht="15">
      <c r="A46" s="3">
        <v>37</v>
      </c>
      <c r="B46" s="3" t="s">
        <v>47</v>
      </c>
      <c r="C46" s="2">
        <v>0</v>
      </c>
      <c r="D46" s="2">
        <v>0</v>
      </c>
      <c r="E46" s="2">
        <v>34525</v>
      </c>
      <c r="F46" s="2">
        <v>1501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6320</v>
      </c>
      <c r="M46" s="3">
        <f>SUM(C46:L46)</f>
        <v>42346</v>
      </c>
      <c r="N46" s="3">
        <f t="shared" si="1"/>
        <v>787868</v>
      </c>
    </row>
    <row r="47" spans="1:14" ht="15">
      <c r="A47" s="3">
        <v>38</v>
      </c>
      <c r="B47" s="3" t="s">
        <v>48</v>
      </c>
      <c r="C47" s="2">
        <v>0</v>
      </c>
      <c r="D47" s="2">
        <v>0</v>
      </c>
      <c r="E47" s="2">
        <v>0</v>
      </c>
      <c r="F47" s="2">
        <v>5911</v>
      </c>
      <c r="G47" s="2">
        <v>0</v>
      </c>
      <c r="H47" s="2">
        <v>0</v>
      </c>
      <c r="I47" s="2">
        <v>0</v>
      </c>
      <c r="J47" s="2">
        <v>11992</v>
      </c>
      <c r="K47" s="2">
        <v>0</v>
      </c>
      <c r="L47" s="2">
        <v>12234</v>
      </c>
      <c r="M47" s="3">
        <f>SUM(C47:L47)</f>
        <v>30137</v>
      </c>
      <c r="N47" s="3">
        <f t="shared" si="1"/>
        <v>818005</v>
      </c>
    </row>
    <row r="48" spans="1:14" ht="15">
      <c r="A48" s="3">
        <v>39</v>
      </c>
      <c r="B48" s="3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31249</v>
      </c>
      <c r="K48" s="2">
        <v>0</v>
      </c>
      <c r="L48" s="2">
        <v>0</v>
      </c>
      <c r="M48" s="3">
        <f>SUM(C48:L48)</f>
        <v>31249</v>
      </c>
      <c r="N48" s="3">
        <f t="shared" si="1"/>
        <v>849254</v>
      </c>
    </row>
    <row r="49" spans="1:14" ht="15">
      <c r="A49" s="3">
        <v>40</v>
      </c>
      <c r="B49" s="3" t="s">
        <v>50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5018</v>
      </c>
      <c r="I49" s="2">
        <v>0</v>
      </c>
      <c r="J49" s="2">
        <v>0</v>
      </c>
      <c r="K49" s="2">
        <v>0</v>
      </c>
      <c r="L49" s="2">
        <v>3926</v>
      </c>
      <c r="M49" s="3">
        <f>SUM(C49:L49)</f>
        <v>8944</v>
      </c>
      <c r="N49" s="3">
        <f t="shared" si="1"/>
        <v>858198</v>
      </c>
    </row>
    <row r="50" spans="1:14" ht="15">
      <c r="A50" s="3">
        <v>41</v>
      </c>
      <c r="B50" s="3" t="s">
        <v>51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11769</v>
      </c>
      <c r="I50" s="2">
        <v>0</v>
      </c>
      <c r="J50" s="2">
        <v>0</v>
      </c>
      <c r="K50" s="2">
        <v>0</v>
      </c>
      <c r="L50" s="2">
        <v>0</v>
      </c>
      <c r="M50" s="3">
        <f>SUM(C50:L50)</f>
        <v>11769</v>
      </c>
      <c r="N50" s="3">
        <f t="shared" si="1"/>
        <v>869967</v>
      </c>
    </row>
    <row r="51" spans="1:14" ht="15">
      <c r="A51" s="3">
        <v>42</v>
      </c>
      <c r="B51" s="3" t="s">
        <v>52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30722</v>
      </c>
      <c r="I51" s="2">
        <v>0</v>
      </c>
      <c r="J51" s="2">
        <v>0</v>
      </c>
      <c r="K51" s="2">
        <v>0</v>
      </c>
      <c r="L51" s="2">
        <v>0</v>
      </c>
      <c r="M51" s="3">
        <f>SUM(C51:L51)</f>
        <v>30722</v>
      </c>
      <c r="N51" s="3">
        <f t="shared" si="1"/>
        <v>900689</v>
      </c>
    </row>
    <row r="52" spans="1:14" ht="15">
      <c r="A52" s="3">
        <v>43</v>
      </c>
      <c r="B52" s="3" t="s">
        <v>53</v>
      </c>
      <c r="C52" s="2">
        <v>0</v>
      </c>
      <c r="D52" s="2">
        <v>0</v>
      </c>
      <c r="E52" s="2">
        <v>35870</v>
      </c>
      <c r="F52" s="2">
        <v>2912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3">
        <f>SUM(C52:L52)</f>
        <v>38782</v>
      </c>
      <c r="N52" s="3">
        <f t="shared" si="1"/>
        <v>939471</v>
      </c>
    </row>
    <row r="53" spans="1:14" ht="15">
      <c r="A53" s="3">
        <v>44</v>
      </c>
      <c r="B53" s="3" t="s">
        <v>54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3">
        <f>SUM(C53:L53)</f>
        <v>0</v>
      </c>
      <c r="N53" s="3">
        <f t="shared" si="1"/>
        <v>939471</v>
      </c>
    </row>
    <row r="54" spans="1:14" ht="15">
      <c r="A54" s="3">
        <v>45</v>
      </c>
      <c r="B54" s="3" t="s">
        <v>55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30845</v>
      </c>
      <c r="K54" s="2">
        <v>0</v>
      </c>
      <c r="L54" s="2">
        <v>0</v>
      </c>
      <c r="M54" s="3">
        <f>SUM(C54:L54)</f>
        <v>30845</v>
      </c>
      <c r="N54" s="3">
        <f t="shared" si="1"/>
        <v>970316</v>
      </c>
    </row>
    <row r="55" spans="1:14" ht="15">
      <c r="A55" s="3">
        <v>46</v>
      </c>
      <c r="B55" s="3" t="s">
        <v>56</v>
      </c>
      <c r="C55" s="2">
        <v>0</v>
      </c>
      <c r="D55" s="2">
        <v>20707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6520</v>
      </c>
      <c r="K55" s="2">
        <v>0</v>
      </c>
      <c r="L55" s="2">
        <v>0</v>
      </c>
      <c r="M55" s="3">
        <f>SUM(C55:L55)</f>
        <v>27227</v>
      </c>
      <c r="N55" s="3">
        <f t="shared" si="1"/>
        <v>997543</v>
      </c>
    </row>
    <row r="56" spans="1:14" ht="15">
      <c r="A56" s="3">
        <v>47</v>
      </c>
      <c r="B56" s="3" t="s">
        <v>57</v>
      </c>
      <c r="C56" s="2">
        <v>0</v>
      </c>
      <c r="D56" s="2">
        <v>1320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3">
        <f>SUM(C56:L56)</f>
        <v>1320</v>
      </c>
      <c r="N56" s="3">
        <f t="shared" si="1"/>
        <v>998863</v>
      </c>
    </row>
    <row r="57" spans="1:14" ht="15">
      <c r="A57" s="3">
        <v>48</v>
      </c>
      <c r="B57" s="3" t="s">
        <v>58</v>
      </c>
      <c r="C57" s="2">
        <v>0</v>
      </c>
      <c r="D57" s="2">
        <v>8431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25545</v>
      </c>
      <c r="K57" s="2">
        <v>0</v>
      </c>
      <c r="L57" s="2">
        <v>0</v>
      </c>
      <c r="M57" s="3">
        <f>SUM(C57:L57)</f>
        <v>33976</v>
      </c>
      <c r="N57" s="3">
        <f t="shared" si="1"/>
        <v>1032839</v>
      </c>
    </row>
    <row r="58" spans="1:14" ht="15">
      <c r="A58" s="3">
        <v>49</v>
      </c>
      <c r="B58" s="3" t="s">
        <v>59</v>
      </c>
      <c r="C58" s="2">
        <v>0</v>
      </c>
      <c r="D58" s="2">
        <v>6734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22115</v>
      </c>
      <c r="K58" s="2">
        <v>0</v>
      </c>
      <c r="L58" s="2">
        <v>0</v>
      </c>
      <c r="M58" s="3">
        <f>SUM(C58:L58)</f>
        <v>28849</v>
      </c>
      <c r="N58" s="3">
        <f t="shared" si="1"/>
        <v>1061688</v>
      </c>
    </row>
    <row r="59" spans="1:14" ht="15">
      <c r="A59" s="3">
        <v>50</v>
      </c>
      <c r="B59" s="3" t="s">
        <v>60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50827</v>
      </c>
      <c r="K59" s="2">
        <v>26523</v>
      </c>
      <c r="L59" s="2">
        <v>0</v>
      </c>
      <c r="M59" s="3">
        <f>SUM(C59:L59)</f>
        <v>77350</v>
      </c>
      <c r="N59" s="3">
        <f t="shared" si="1"/>
        <v>1139038</v>
      </c>
    </row>
    <row r="60" spans="1:14" ht="15">
      <c r="A60" s="3">
        <v>51</v>
      </c>
      <c r="B60" s="3" t="s">
        <v>61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4631</v>
      </c>
      <c r="J60" s="2">
        <v>68651</v>
      </c>
      <c r="K60" s="2">
        <v>0</v>
      </c>
      <c r="L60" s="2">
        <v>0</v>
      </c>
      <c r="M60" s="3">
        <f>SUM(C60:L60)</f>
        <v>73282</v>
      </c>
      <c r="N60" s="3">
        <f t="shared" si="1"/>
        <v>1212320</v>
      </c>
    </row>
    <row r="61" spans="1:14" ht="15">
      <c r="A61" s="3">
        <v>52</v>
      </c>
      <c r="B61" s="3" t="s">
        <v>62</v>
      </c>
      <c r="C61" s="2">
        <v>0</v>
      </c>
      <c r="D61" s="2">
        <v>0</v>
      </c>
      <c r="E61" s="2">
        <v>0</v>
      </c>
      <c r="F61" s="2">
        <v>46760</v>
      </c>
      <c r="G61" s="2">
        <v>0</v>
      </c>
      <c r="H61" s="2">
        <v>14028</v>
      </c>
      <c r="I61" s="2">
        <v>20367</v>
      </c>
      <c r="J61" s="2">
        <v>56626</v>
      </c>
      <c r="K61" s="2">
        <v>0</v>
      </c>
      <c r="L61" s="2">
        <v>17996</v>
      </c>
      <c r="M61" s="3">
        <f>SUM(C61:L61)</f>
        <v>155777</v>
      </c>
      <c r="N61" s="3">
        <f t="shared" si="1"/>
        <v>1368097</v>
      </c>
    </row>
    <row r="62" spans="1:14" ht="15">
      <c r="A62" s="3" t="s">
        <v>2</v>
      </c>
      <c r="B62" s="3" t="s">
        <v>63</v>
      </c>
      <c r="C62" s="3">
        <f aca="true" t="shared" si="2" ref="C62:L62">SUM(C10:C61)</f>
        <v>35519</v>
      </c>
      <c r="D62" s="3">
        <f t="shared" si="2"/>
        <v>85428</v>
      </c>
      <c r="E62" s="3">
        <f t="shared" si="2"/>
        <v>110636</v>
      </c>
      <c r="F62" s="3">
        <f t="shared" si="2"/>
        <v>358343</v>
      </c>
      <c r="G62" s="3">
        <f t="shared" si="2"/>
        <v>39290</v>
      </c>
      <c r="H62" s="3">
        <f t="shared" si="2"/>
        <v>124161</v>
      </c>
      <c r="I62" s="3">
        <f t="shared" si="2"/>
        <v>24998</v>
      </c>
      <c r="J62" s="3">
        <f t="shared" si="2"/>
        <v>401385</v>
      </c>
      <c r="K62" s="3">
        <f t="shared" si="2"/>
        <v>48210</v>
      </c>
      <c r="L62" s="3">
        <f t="shared" si="2"/>
        <v>140127</v>
      </c>
      <c r="M62" s="3">
        <f>SUM(M10:M61)</f>
        <v>1368097</v>
      </c>
      <c r="N62" s="3"/>
    </row>
  </sheetData>
  <sheetProtection/>
  <mergeCells count="3">
    <mergeCell ref="A6:N6"/>
    <mergeCell ref="A7:N7"/>
    <mergeCell ref="A8:N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62"/>
  <sheetViews>
    <sheetView zoomScalePageLayoutView="0" workbookViewId="0" topLeftCell="A1">
      <pane xSplit="2" ySplit="9" topLeftCell="C52" activePane="bottomRight" state="frozen"/>
      <selection pane="topLeft" activeCell="B62" sqref="B62"/>
      <selection pane="topRight" activeCell="B62" sqref="B62"/>
      <selection pane="bottomLeft" activeCell="B62" sqref="B62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3.28125" style="0" customWidth="1"/>
    <col min="4" max="4" width="10.00390625" style="0" customWidth="1"/>
    <col min="5" max="5" width="19.00390625" style="0" customWidth="1"/>
    <col min="6" max="6" width="11.7109375" style="0" customWidth="1"/>
    <col min="7" max="7" width="10.00390625" style="0" customWidth="1"/>
    <col min="8" max="8" width="12.7109375" style="0" customWidth="1"/>
    <col min="9" max="9" width="23.57421875" style="0" customWidth="1"/>
    <col min="10" max="10" width="10.57421875" style="0" customWidth="1"/>
    <col min="11" max="11" width="17.00390625" style="0" customWidth="1"/>
    <col min="12" max="12" width="22.140625" style="0" customWidth="1"/>
    <col min="13" max="13" width="25.57421875" style="0" customWidth="1"/>
  </cols>
  <sheetData>
    <row r="6" spans="1:13" ht="15.7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3" ht="15.75">
      <c r="A7" s="4" t="s">
        <v>77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1:13" ht="15">
      <c r="A8" s="7" t="s">
        <v>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9"/>
    </row>
    <row r="9" spans="1:13" ht="15">
      <c r="A9" s="1"/>
      <c r="B9" s="1" t="s">
        <v>3</v>
      </c>
      <c r="C9" s="1" t="s">
        <v>66</v>
      </c>
      <c r="D9" s="1" t="s">
        <v>67</v>
      </c>
      <c r="E9" s="1" t="s">
        <v>68</v>
      </c>
      <c r="F9" s="1" t="s">
        <v>69</v>
      </c>
      <c r="G9" s="1" t="s">
        <v>70</v>
      </c>
      <c r="H9" s="1" t="s">
        <v>71</v>
      </c>
      <c r="I9" s="1" t="s">
        <v>73</v>
      </c>
      <c r="J9" s="1" t="s">
        <v>74</v>
      </c>
      <c r="K9" s="1" t="s">
        <v>75</v>
      </c>
      <c r="L9" s="1" t="s">
        <v>89</v>
      </c>
      <c r="M9" s="1" t="s">
        <v>90</v>
      </c>
    </row>
    <row r="10" spans="1:13" ht="15">
      <c r="A10" s="3">
        <v>1</v>
      </c>
      <c r="B10" s="3" t="s">
        <v>11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3">
        <f>SUM(C10:K10)</f>
        <v>0</v>
      </c>
      <c r="M10" s="3">
        <f>L10</f>
        <v>0</v>
      </c>
    </row>
    <row r="11" spans="1:13" ht="15">
      <c r="A11" s="3">
        <v>2</v>
      </c>
      <c r="B11" s="3" t="s">
        <v>12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3">
        <f>SUM(C11:K11)</f>
        <v>0</v>
      </c>
      <c r="M11" s="3">
        <f aca="true" t="shared" si="0" ref="M11:M42">L11+M10</f>
        <v>0</v>
      </c>
    </row>
    <row r="12" spans="1:13" ht="15">
      <c r="A12" s="3">
        <v>3</v>
      </c>
      <c r="B12" s="3" t="s">
        <v>13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23611</v>
      </c>
      <c r="J12" s="2">
        <v>0</v>
      </c>
      <c r="K12" s="2">
        <v>0</v>
      </c>
      <c r="L12" s="3">
        <f>SUM(C12:K12)</f>
        <v>23611</v>
      </c>
      <c r="M12" s="3">
        <f t="shared" si="0"/>
        <v>23611</v>
      </c>
    </row>
    <row r="13" spans="1:13" ht="15">
      <c r="A13" s="3">
        <v>4</v>
      </c>
      <c r="B13" s="3" t="s">
        <v>14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3">
        <f>SUM(C13:K13)</f>
        <v>0</v>
      </c>
      <c r="M13" s="3">
        <f t="shared" si="0"/>
        <v>23611</v>
      </c>
    </row>
    <row r="14" spans="1:13" ht="15">
      <c r="A14" s="3">
        <v>5</v>
      </c>
      <c r="B14" s="3" t="s">
        <v>15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3">
        <f>SUM(C14:K14)</f>
        <v>0</v>
      </c>
      <c r="M14" s="3">
        <f t="shared" si="0"/>
        <v>23611</v>
      </c>
    </row>
    <row r="15" spans="1:13" ht="15">
      <c r="A15" s="3">
        <v>6</v>
      </c>
      <c r="B15" s="3" t="s">
        <v>16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14756</v>
      </c>
      <c r="K15" s="2">
        <v>0</v>
      </c>
      <c r="L15" s="3">
        <f>SUM(C15:K15)</f>
        <v>14756</v>
      </c>
      <c r="M15" s="3">
        <f t="shared" si="0"/>
        <v>38367</v>
      </c>
    </row>
    <row r="16" spans="1:13" ht="15">
      <c r="A16" s="3">
        <v>7</v>
      </c>
      <c r="B16" s="3" t="s">
        <v>17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3">
        <f>SUM(C16:K16)</f>
        <v>0</v>
      </c>
      <c r="M16" s="3">
        <f t="shared" si="0"/>
        <v>38367</v>
      </c>
    </row>
    <row r="17" spans="1:13" ht="15">
      <c r="A17" s="3">
        <v>8</v>
      </c>
      <c r="B17" s="3" t="s">
        <v>18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3278</v>
      </c>
      <c r="J17" s="2">
        <v>0</v>
      </c>
      <c r="K17" s="2">
        <v>0</v>
      </c>
      <c r="L17" s="3">
        <f>SUM(C17:K17)</f>
        <v>3278</v>
      </c>
      <c r="M17" s="3">
        <f t="shared" si="0"/>
        <v>41645</v>
      </c>
    </row>
    <row r="18" spans="1:13" ht="15">
      <c r="A18" s="3">
        <v>9</v>
      </c>
      <c r="B18" s="3" t="s">
        <v>19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14097</v>
      </c>
      <c r="J18" s="2">
        <v>0</v>
      </c>
      <c r="K18" s="2">
        <v>0</v>
      </c>
      <c r="L18" s="3">
        <f>SUM(C18:K18)</f>
        <v>14097</v>
      </c>
      <c r="M18" s="3">
        <f t="shared" si="0"/>
        <v>55742</v>
      </c>
    </row>
    <row r="19" spans="1:13" ht="15">
      <c r="A19" s="3">
        <v>10</v>
      </c>
      <c r="B19" s="3" t="s">
        <v>20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3">
        <f>SUM(C19:K19)</f>
        <v>0</v>
      </c>
      <c r="M19" s="3">
        <f t="shared" si="0"/>
        <v>55742</v>
      </c>
    </row>
    <row r="20" spans="1:13" ht="15">
      <c r="A20" s="3">
        <v>11</v>
      </c>
      <c r="B20" s="3" t="s">
        <v>21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3">
        <f>SUM(C20:K20)</f>
        <v>0</v>
      </c>
      <c r="M20" s="3">
        <f t="shared" si="0"/>
        <v>55742</v>
      </c>
    </row>
    <row r="21" spans="1:13" ht="15">
      <c r="A21" s="3">
        <v>12</v>
      </c>
      <c r="B21" s="3" t="s">
        <v>22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3">
        <f>SUM(C21:K21)</f>
        <v>0</v>
      </c>
      <c r="M21" s="3">
        <f t="shared" si="0"/>
        <v>55742</v>
      </c>
    </row>
    <row r="22" spans="1:13" ht="15">
      <c r="A22" s="3">
        <v>13</v>
      </c>
      <c r="B22" s="3" t="s">
        <v>23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3">
        <f>SUM(C22:K22)</f>
        <v>0</v>
      </c>
      <c r="M22" s="3">
        <f t="shared" si="0"/>
        <v>55742</v>
      </c>
    </row>
    <row r="23" spans="1:13" ht="15">
      <c r="A23" s="3">
        <v>14</v>
      </c>
      <c r="B23" s="3" t="s">
        <v>24</v>
      </c>
      <c r="C23" s="2">
        <v>6636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3">
        <f>SUM(C23:K23)</f>
        <v>6636</v>
      </c>
      <c r="M23" s="3">
        <f t="shared" si="0"/>
        <v>62378</v>
      </c>
    </row>
    <row r="24" spans="1:13" ht="15">
      <c r="A24" s="3">
        <v>15</v>
      </c>
      <c r="B24" s="3" t="s">
        <v>25</v>
      </c>
      <c r="C24" s="2">
        <v>352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3">
        <f>SUM(C24:K24)</f>
        <v>352</v>
      </c>
      <c r="M24" s="3">
        <f t="shared" si="0"/>
        <v>62730</v>
      </c>
    </row>
    <row r="25" spans="1:13" ht="15">
      <c r="A25" s="3">
        <v>16</v>
      </c>
      <c r="B25" s="3" t="s">
        <v>26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3">
        <f>SUM(C25:K25)</f>
        <v>0</v>
      </c>
      <c r="M25" s="3">
        <f t="shared" si="0"/>
        <v>62730</v>
      </c>
    </row>
    <row r="26" spans="1:13" ht="15">
      <c r="A26" s="3">
        <v>17</v>
      </c>
      <c r="B26" s="3" t="s">
        <v>27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3">
        <f>SUM(C26:K26)</f>
        <v>0</v>
      </c>
      <c r="M26" s="3">
        <f t="shared" si="0"/>
        <v>62730</v>
      </c>
    </row>
    <row r="27" spans="1:13" ht="15">
      <c r="A27" s="3">
        <v>18</v>
      </c>
      <c r="B27" s="3" t="s">
        <v>28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3">
        <f>SUM(C27:K27)</f>
        <v>0</v>
      </c>
      <c r="M27" s="3">
        <f t="shared" si="0"/>
        <v>62730</v>
      </c>
    </row>
    <row r="28" spans="1:13" ht="15">
      <c r="A28" s="3">
        <v>19</v>
      </c>
      <c r="B28" s="3" t="s">
        <v>29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3">
        <f>SUM(C28:K28)</f>
        <v>0</v>
      </c>
      <c r="M28" s="3">
        <f t="shared" si="0"/>
        <v>62730</v>
      </c>
    </row>
    <row r="29" spans="1:13" ht="15">
      <c r="A29" s="3">
        <v>20</v>
      </c>
      <c r="B29" s="3" t="s">
        <v>30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3">
        <f>SUM(C29:K29)</f>
        <v>0</v>
      </c>
      <c r="M29" s="3">
        <f t="shared" si="0"/>
        <v>62730</v>
      </c>
    </row>
    <row r="30" spans="1:13" ht="15">
      <c r="A30" s="3">
        <v>21</v>
      </c>
      <c r="B30" s="3" t="s">
        <v>31</v>
      </c>
      <c r="C30" s="2">
        <v>0</v>
      </c>
      <c r="D30" s="2">
        <v>0</v>
      </c>
      <c r="E30" s="2">
        <v>0</v>
      </c>
      <c r="F30" s="2">
        <v>0</v>
      </c>
      <c r="G30" s="2">
        <v>13480</v>
      </c>
      <c r="H30" s="2">
        <v>0</v>
      </c>
      <c r="I30" s="2">
        <v>0</v>
      </c>
      <c r="J30" s="2">
        <v>0</v>
      </c>
      <c r="K30" s="2">
        <v>0</v>
      </c>
      <c r="L30" s="3">
        <f>SUM(C30:K30)</f>
        <v>13480</v>
      </c>
      <c r="M30" s="3">
        <f t="shared" si="0"/>
        <v>76210</v>
      </c>
    </row>
    <row r="31" spans="1:13" ht="15">
      <c r="A31" s="3">
        <v>22</v>
      </c>
      <c r="B31" s="3" t="s">
        <v>32</v>
      </c>
      <c r="C31" s="2">
        <v>0</v>
      </c>
      <c r="D31" s="2">
        <v>0</v>
      </c>
      <c r="E31" s="2">
        <v>0</v>
      </c>
      <c r="F31" s="2">
        <v>3496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3">
        <f>SUM(C31:K31)</f>
        <v>3496</v>
      </c>
      <c r="M31" s="3">
        <f t="shared" si="0"/>
        <v>79706</v>
      </c>
    </row>
    <row r="32" spans="1:13" ht="15">
      <c r="A32" s="3">
        <v>23</v>
      </c>
      <c r="B32" s="3" t="s">
        <v>33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3">
        <f>SUM(C32:K32)</f>
        <v>0</v>
      </c>
      <c r="M32" s="3">
        <f t="shared" si="0"/>
        <v>79706</v>
      </c>
    </row>
    <row r="33" spans="1:13" ht="15">
      <c r="A33" s="3">
        <v>24</v>
      </c>
      <c r="B33" s="3" t="s">
        <v>34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3300</v>
      </c>
      <c r="I33" s="2">
        <v>0</v>
      </c>
      <c r="J33" s="2">
        <v>0</v>
      </c>
      <c r="K33" s="2">
        <v>0</v>
      </c>
      <c r="L33" s="3">
        <f>SUM(C33:K33)</f>
        <v>3300</v>
      </c>
      <c r="M33" s="3">
        <f t="shared" si="0"/>
        <v>83006</v>
      </c>
    </row>
    <row r="34" spans="1:13" ht="15">
      <c r="A34" s="3">
        <v>25</v>
      </c>
      <c r="B34" s="3" t="s">
        <v>35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3">
        <f>SUM(C34:K34)</f>
        <v>0</v>
      </c>
      <c r="M34" s="3">
        <f t="shared" si="0"/>
        <v>83006</v>
      </c>
    </row>
    <row r="35" spans="1:13" ht="15">
      <c r="A35" s="3">
        <v>26</v>
      </c>
      <c r="B35" s="3" t="s">
        <v>36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19702</v>
      </c>
      <c r="I35" s="2">
        <v>0</v>
      </c>
      <c r="J35" s="2">
        <v>0</v>
      </c>
      <c r="K35" s="2">
        <v>0</v>
      </c>
      <c r="L35" s="3">
        <f>SUM(C35:K35)</f>
        <v>19702</v>
      </c>
      <c r="M35" s="3">
        <f t="shared" si="0"/>
        <v>102708</v>
      </c>
    </row>
    <row r="36" spans="1:13" ht="15">
      <c r="A36" s="3">
        <v>27</v>
      </c>
      <c r="B36" s="3" t="s">
        <v>37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3">
        <f>SUM(C36:K36)</f>
        <v>0</v>
      </c>
      <c r="M36" s="3">
        <f t="shared" si="0"/>
        <v>102708</v>
      </c>
    </row>
    <row r="37" spans="1:13" ht="15">
      <c r="A37" s="3">
        <v>28</v>
      </c>
      <c r="B37" s="3" t="s">
        <v>38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3">
        <f>SUM(C37:K37)</f>
        <v>0</v>
      </c>
      <c r="M37" s="3">
        <f t="shared" si="0"/>
        <v>102708</v>
      </c>
    </row>
    <row r="38" spans="1:13" ht="15">
      <c r="A38" s="3">
        <v>29</v>
      </c>
      <c r="B38" s="3" t="s">
        <v>39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3">
        <f>SUM(C38:K38)</f>
        <v>0</v>
      </c>
      <c r="M38" s="3">
        <f t="shared" si="0"/>
        <v>102708</v>
      </c>
    </row>
    <row r="39" spans="1:13" ht="15">
      <c r="A39" s="3">
        <v>30</v>
      </c>
      <c r="B39" s="3" t="s">
        <v>40</v>
      </c>
      <c r="C39" s="2">
        <v>0</v>
      </c>
      <c r="D39" s="2">
        <v>0</v>
      </c>
      <c r="E39" s="2">
        <v>0</v>
      </c>
      <c r="F39" s="2">
        <v>5445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3">
        <f>SUM(C39:K39)</f>
        <v>5445</v>
      </c>
      <c r="M39" s="3">
        <f t="shared" si="0"/>
        <v>108153</v>
      </c>
    </row>
    <row r="40" spans="1:13" ht="15">
      <c r="A40" s="3">
        <v>31</v>
      </c>
      <c r="B40" s="3" t="s">
        <v>41</v>
      </c>
      <c r="C40" s="2">
        <v>0</v>
      </c>
      <c r="D40" s="2">
        <v>0</v>
      </c>
      <c r="E40" s="2">
        <v>0</v>
      </c>
      <c r="F40" s="2">
        <v>8739</v>
      </c>
      <c r="G40" s="2">
        <v>0</v>
      </c>
      <c r="H40" s="2">
        <v>0</v>
      </c>
      <c r="I40" s="2">
        <v>0</v>
      </c>
      <c r="J40" s="2">
        <v>0</v>
      </c>
      <c r="K40" s="2">
        <v>6014</v>
      </c>
      <c r="L40" s="3">
        <f>SUM(C40:K40)</f>
        <v>14753</v>
      </c>
      <c r="M40" s="3">
        <f t="shared" si="0"/>
        <v>122906</v>
      </c>
    </row>
    <row r="41" spans="1:13" ht="15">
      <c r="A41" s="3">
        <v>32</v>
      </c>
      <c r="B41" s="3" t="s">
        <v>42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3">
        <f>SUM(C41:K41)</f>
        <v>0</v>
      </c>
      <c r="M41" s="3">
        <f t="shared" si="0"/>
        <v>122906</v>
      </c>
    </row>
    <row r="42" spans="1:13" ht="15">
      <c r="A42" s="3">
        <v>33</v>
      </c>
      <c r="B42" s="3" t="s">
        <v>43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3">
        <f>SUM(C42:K42)</f>
        <v>0</v>
      </c>
      <c r="M42" s="3">
        <f t="shared" si="0"/>
        <v>122906</v>
      </c>
    </row>
    <row r="43" spans="1:13" ht="15">
      <c r="A43" s="3">
        <v>34</v>
      </c>
      <c r="B43" s="3" t="s">
        <v>44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3">
        <f>SUM(C43:K43)</f>
        <v>0</v>
      </c>
      <c r="M43" s="3">
        <f aca="true" t="shared" si="1" ref="M43:M74">L43+M42</f>
        <v>122906</v>
      </c>
    </row>
    <row r="44" spans="1:13" ht="15">
      <c r="A44" s="3">
        <v>35</v>
      </c>
      <c r="B44" s="3" t="s">
        <v>45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3">
        <f>SUM(C44:K44)</f>
        <v>0</v>
      </c>
      <c r="M44" s="3">
        <f t="shared" si="1"/>
        <v>122906</v>
      </c>
    </row>
    <row r="45" spans="1:13" ht="15">
      <c r="A45" s="3">
        <v>36</v>
      </c>
      <c r="B45" s="3" t="s">
        <v>46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3">
        <f>SUM(C45:K45)</f>
        <v>0</v>
      </c>
      <c r="M45" s="3">
        <f t="shared" si="1"/>
        <v>122906</v>
      </c>
    </row>
    <row r="46" spans="1:13" ht="15">
      <c r="A46" s="3">
        <v>37</v>
      </c>
      <c r="B46" s="3" t="s">
        <v>47</v>
      </c>
      <c r="C46" s="2">
        <v>0</v>
      </c>
      <c r="D46" s="2">
        <v>0</v>
      </c>
      <c r="E46" s="2">
        <v>2995</v>
      </c>
      <c r="F46" s="2">
        <v>6189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3">
        <f>SUM(C46:K46)</f>
        <v>9184</v>
      </c>
      <c r="M46" s="3">
        <f t="shared" si="1"/>
        <v>132090</v>
      </c>
    </row>
    <row r="47" spans="1:13" ht="15">
      <c r="A47" s="3">
        <v>38</v>
      </c>
      <c r="B47" s="3" t="s">
        <v>48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1943</v>
      </c>
      <c r="J47" s="2">
        <v>0</v>
      </c>
      <c r="K47" s="2">
        <v>0</v>
      </c>
      <c r="L47" s="3">
        <f>SUM(C47:K47)</f>
        <v>1943</v>
      </c>
      <c r="M47" s="3">
        <f t="shared" si="1"/>
        <v>134033</v>
      </c>
    </row>
    <row r="48" spans="1:13" ht="15">
      <c r="A48" s="3">
        <v>39</v>
      </c>
      <c r="B48" s="3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3545</v>
      </c>
      <c r="J48" s="2">
        <v>0</v>
      </c>
      <c r="K48" s="2">
        <v>0</v>
      </c>
      <c r="L48" s="3">
        <f>SUM(C48:K48)</f>
        <v>3545</v>
      </c>
      <c r="M48" s="3">
        <f t="shared" si="1"/>
        <v>137578</v>
      </c>
    </row>
    <row r="49" spans="1:13" ht="15">
      <c r="A49" s="3">
        <v>40</v>
      </c>
      <c r="B49" s="3" t="s">
        <v>50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6000</v>
      </c>
      <c r="L49" s="3">
        <f>SUM(C49:K49)</f>
        <v>6000</v>
      </c>
      <c r="M49" s="3">
        <f t="shared" si="1"/>
        <v>143578</v>
      </c>
    </row>
    <row r="50" spans="1:13" ht="15">
      <c r="A50" s="3">
        <v>41</v>
      </c>
      <c r="B50" s="3" t="s">
        <v>51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3">
        <f>SUM(C50:K50)</f>
        <v>0</v>
      </c>
      <c r="M50" s="3">
        <f t="shared" si="1"/>
        <v>143578</v>
      </c>
    </row>
    <row r="51" spans="1:13" ht="15">
      <c r="A51" s="3">
        <v>42</v>
      </c>
      <c r="B51" s="3" t="s">
        <v>52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3000</v>
      </c>
      <c r="I51" s="2">
        <v>0</v>
      </c>
      <c r="J51" s="2">
        <v>0</v>
      </c>
      <c r="K51" s="2">
        <v>0</v>
      </c>
      <c r="L51" s="3">
        <f>SUM(C51:K51)</f>
        <v>3000</v>
      </c>
      <c r="M51" s="3">
        <f t="shared" si="1"/>
        <v>146578</v>
      </c>
    </row>
    <row r="52" spans="1:13" ht="15">
      <c r="A52" s="3">
        <v>43</v>
      </c>
      <c r="B52" s="3" t="s">
        <v>53</v>
      </c>
      <c r="C52" s="2">
        <v>0</v>
      </c>
      <c r="D52" s="2">
        <v>0</v>
      </c>
      <c r="E52" s="2">
        <v>0</v>
      </c>
      <c r="F52" s="2">
        <v>8132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3">
        <f>SUM(C52:K52)</f>
        <v>8132</v>
      </c>
      <c r="M52" s="3">
        <f t="shared" si="1"/>
        <v>154710</v>
      </c>
    </row>
    <row r="53" spans="1:13" ht="15">
      <c r="A53" s="3">
        <v>44</v>
      </c>
      <c r="B53" s="3" t="s">
        <v>54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3">
        <f>SUM(C53:K53)</f>
        <v>0</v>
      </c>
      <c r="M53" s="3">
        <f t="shared" si="1"/>
        <v>154710</v>
      </c>
    </row>
    <row r="54" spans="1:13" ht="15">
      <c r="A54" s="3">
        <v>45</v>
      </c>
      <c r="B54" s="3" t="s">
        <v>55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16396</v>
      </c>
      <c r="J54" s="2">
        <v>0</v>
      </c>
      <c r="K54" s="2">
        <v>0</v>
      </c>
      <c r="L54" s="3">
        <f>SUM(C54:K54)</f>
        <v>16396</v>
      </c>
      <c r="M54" s="3">
        <f t="shared" si="1"/>
        <v>171106</v>
      </c>
    </row>
    <row r="55" spans="1:13" ht="15">
      <c r="A55" s="3">
        <v>46</v>
      </c>
      <c r="B55" s="3" t="s">
        <v>56</v>
      </c>
      <c r="C55" s="2">
        <v>0</v>
      </c>
      <c r="D55" s="2">
        <v>6060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3">
        <f>SUM(C55:K55)</f>
        <v>6060</v>
      </c>
      <c r="M55" s="3">
        <f t="shared" si="1"/>
        <v>177166</v>
      </c>
    </row>
    <row r="56" spans="1:13" ht="15">
      <c r="A56" s="3">
        <v>47</v>
      </c>
      <c r="B56" s="3" t="s">
        <v>57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3">
        <f>SUM(C56:K56)</f>
        <v>0</v>
      </c>
      <c r="M56" s="3">
        <f t="shared" si="1"/>
        <v>177166</v>
      </c>
    </row>
    <row r="57" spans="1:13" ht="15">
      <c r="A57" s="3">
        <v>48</v>
      </c>
      <c r="B57" s="3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20055</v>
      </c>
      <c r="J57" s="2">
        <v>0</v>
      </c>
      <c r="K57" s="2">
        <v>0</v>
      </c>
      <c r="L57" s="3">
        <f>SUM(C57:K57)</f>
        <v>20055</v>
      </c>
      <c r="M57" s="3">
        <f t="shared" si="1"/>
        <v>197221</v>
      </c>
    </row>
    <row r="58" spans="1:13" ht="15">
      <c r="A58" s="3">
        <v>49</v>
      </c>
      <c r="B58" s="3" t="s">
        <v>59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3">
        <f>SUM(C58:K58)</f>
        <v>0</v>
      </c>
      <c r="M58" s="3">
        <f t="shared" si="1"/>
        <v>197221</v>
      </c>
    </row>
    <row r="59" spans="1:13" ht="15">
      <c r="A59" s="3">
        <v>50</v>
      </c>
      <c r="B59" s="3" t="s">
        <v>60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2000</v>
      </c>
      <c r="K59" s="2">
        <v>0</v>
      </c>
      <c r="L59" s="3">
        <f>SUM(C59:K59)</f>
        <v>2000</v>
      </c>
      <c r="M59" s="3">
        <f t="shared" si="1"/>
        <v>199221</v>
      </c>
    </row>
    <row r="60" spans="1:13" ht="15">
      <c r="A60" s="3">
        <v>51</v>
      </c>
      <c r="B60" s="3" t="s">
        <v>61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3">
        <f>SUM(C60:K60)</f>
        <v>0</v>
      </c>
      <c r="M60" s="3">
        <f t="shared" si="1"/>
        <v>199221</v>
      </c>
    </row>
    <row r="61" spans="1:13" ht="15">
      <c r="A61" s="3">
        <v>52</v>
      </c>
      <c r="B61" s="3" t="s">
        <v>62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5523</v>
      </c>
      <c r="J61" s="2">
        <v>0</v>
      </c>
      <c r="K61" s="2">
        <v>0</v>
      </c>
      <c r="L61" s="3">
        <f>SUM(C61:K61)</f>
        <v>5523</v>
      </c>
      <c r="M61" s="3">
        <f t="shared" si="1"/>
        <v>204744</v>
      </c>
    </row>
    <row r="62" spans="1:13" ht="15">
      <c r="A62" s="3" t="s">
        <v>2</v>
      </c>
      <c r="B62" s="3" t="s">
        <v>63</v>
      </c>
      <c r="C62" s="3">
        <f aca="true" t="shared" si="2" ref="C62:K62">SUM(C10:C61)</f>
        <v>6988</v>
      </c>
      <c r="D62" s="3">
        <f t="shared" si="2"/>
        <v>6060</v>
      </c>
      <c r="E62" s="3">
        <f t="shared" si="2"/>
        <v>2995</v>
      </c>
      <c r="F62" s="3">
        <f t="shared" si="2"/>
        <v>32001</v>
      </c>
      <c r="G62" s="3">
        <f t="shared" si="2"/>
        <v>13480</v>
      </c>
      <c r="H62" s="3">
        <f t="shared" si="2"/>
        <v>26002</v>
      </c>
      <c r="I62" s="3">
        <f t="shared" si="2"/>
        <v>88448</v>
      </c>
      <c r="J62" s="3">
        <f t="shared" si="2"/>
        <v>16756</v>
      </c>
      <c r="K62" s="3">
        <f t="shared" si="2"/>
        <v>12014</v>
      </c>
      <c r="L62" s="3">
        <f>SUM(L10:L61)</f>
        <v>204744</v>
      </c>
      <c r="M62" s="3"/>
    </row>
  </sheetData>
  <sheetProtection/>
  <mergeCells count="3">
    <mergeCell ref="A6:M6"/>
    <mergeCell ref="A7:M7"/>
    <mergeCell ref="A8:M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62"/>
  <sheetViews>
    <sheetView zoomScalePageLayoutView="0" workbookViewId="0" topLeftCell="A1">
      <pane xSplit="2" ySplit="9" topLeftCell="C52" activePane="bottomRight" state="frozen"/>
      <selection pane="topLeft" activeCell="B62" sqref="B62"/>
      <selection pane="topRight" activeCell="B62" sqref="B62"/>
      <selection pane="bottomLeft" activeCell="B62" sqref="B62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25.28125" style="0" customWidth="1"/>
    <col min="5" max="5" width="11.00390625" style="0" customWidth="1"/>
    <col min="6" max="6" width="12.57421875" style="0" customWidth="1"/>
    <col min="7" max="8" width="25.421875" style="0" customWidth="1"/>
  </cols>
  <sheetData>
    <row r="6" spans="1:8" ht="15.75">
      <c r="A6" s="4" t="s">
        <v>78</v>
      </c>
      <c r="B6" s="5"/>
      <c r="C6" s="5"/>
      <c r="D6" s="5"/>
      <c r="E6" s="5"/>
      <c r="F6" s="5"/>
      <c r="G6" s="5"/>
      <c r="H6" s="6"/>
    </row>
    <row r="7" spans="1:8" ht="15.75">
      <c r="A7" s="4" t="s">
        <v>79</v>
      </c>
      <c r="B7" s="5"/>
      <c r="C7" s="5"/>
      <c r="D7" s="5"/>
      <c r="E7" s="5"/>
      <c r="F7" s="5"/>
      <c r="G7" s="5"/>
      <c r="H7" s="6"/>
    </row>
    <row r="8" spans="1:8" ht="15">
      <c r="A8" s="7" t="s">
        <v>2</v>
      </c>
      <c r="B8" s="8"/>
      <c r="C8" s="8"/>
      <c r="D8" s="8"/>
      <c r="E8" s="8"/>
      <c r="F8" s="8"/>
      <c r="G8" s="8"/>
      <c r="H8" s="9"/>
    </row>
    <row r="9" spans="1:8" ht="1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10</v>
      </c>
      <c r="G9" s="1" t="s">
        <v>89</v>
      </c>
      <c r="H9" s="1" t="s">
        <v>90</v>
      </c>
    </row>
    <row r="10" spans="1:8" ht="15">
      <c r="A10" s="3">
        <v>1</v>
      </c>
      <c r="B10" s="3" t="s">
        <v>11</v>
      </c>
      <c r="C10" s="2">
        <v>174</v>
      </c>
      <c r="D10" s="2">
        <v>173</v>
      </c>
      <c r="E10" s="2">
        <v>1590</v>
      </c>
      <c r="F10" s="2">
        <v>2394</v>
      </c>
      <c r="G10" s="3">
        <f>SUM(C10:F10)</f>
        <v>4331</v>
      </c>
      <c r="H10" s="3">
        <f>G10</f>
        <v>4331</v>
      </c>
    </row>
    <row r="11" spans="1:8" ht="15">
      <c r="A11" s="3">
        <v>2</v>
      </c>
      <c r="B11" s="3" t="s">
        <v>12</v>
      </c>
      <c r="C11" s="2">
        <v>35</v>
      </c>
      <c r="D11" s="2">
        <v>312</v>
      </c>
      <c r="E11" s="2">
        <v>1760</v>
      </c>
      <c r="F11" s="2">
        <v>2127</v>
      </c>
      <c r="G11" s="3">
        <f>SUM(C11:F11)</f>
        <v>4234</v>
      </c>
      <c r="H11" s="3">
        <f aca="true" t="shared" si="0" ref="H11:H42">G11+H10</f>
        <v>8565</v>
      </c>
    </row>
    <row r="12" spans="1:8" ht="15">
      <c r="A12" s="3">
        <v>3</v>
      </c>
      <c r="B12" s="3" t="s">
        <v>13</v>
      </c>
      <c r="C12" s="2">
        <v>2199</v>
      </c>
      <c r="D12" s="2">
        <v>2000</v>
      </c>
      <c r="E12" s="2">
        <v>2672</v>
      </c>
      <c r="F12" s="2">
        <v>445</v>
      </c>
      <c r="G12" s="3">
        <f>SUM(C12:F12)</f>
        <v>7316</v>
      </c>
      <c r="H12" s="3">
        <f t="shared" si="0"/>
        <v>15881</v>
      </c>
    </row>
    <row r="13" spans="1:8" ht="15">
      <c r="A13" s="3">
        <v>4</v>
      </c>
      <c r="B13" s="3" t="s">
        <v>14</v>
      </c>
      <c r="C13" s="2">
        <v>4426</v>
      </c>
      <c r="D13" s="2">
        <v>276</v>
      </c>
      <c r="E13" s="2">
        <v>2992</v>
      </c>
      <c r="F13" s="2">
        <v>1039</v>
      </c>
      <c r="G13" s="3">
        <f>SUM(C13:F13)</f>
        <v>8733</v>
      </c>
      <c r="H13" s="3">
        <f t="shared" si="0"/>
        <v>24614</v>
      </c>
    </row>
    <row r="14" spans="1:8" ht="15">
      <c r="A14" s="3">
        <v>5</v>
      </c>
      <c r="B14" s="3" t="s">
        <v>15</v>
      </c>
      <c r="C14" s="2">
        <v>3319</v>
      </c>
      <c r="D14" s="2">
        <v>1006</v>
      </c>
      <c r="E14" s="2">
        <v>1076</v>
      </c>
      <c r="F14" s="2">
        <v>0</v>
      </c>
      <c r="G14" s="3">
        <f>SUM(C14:F14)</f>
        <v>5401</v>
      </c>
      <c r="H14" s="3">
        <f t="shared" si="0"/>
        <v>30015</v>
      </c>
    </row>
    <row r="15" spans="1:8" ht="15">
      <c r="A15" s="3">
        <v>6</v>
      </c>
      <c r="B15" s="3" t="s">
        <v>16</v>
      </c>
      <c r="C15" s="2">
        <v>3053</v>
      </c>
      <c r="D15" s="2">
        <v>105</v>
      </c>
      <c r="E15" s="2">
        <v>0</v>
      </c>
      <c r="F15" s="2">
        <v>1520</v>
      </c>
      <c r="G15" s="3">
        <f>SUM(C15:F15)</f>
        <v>4678</v>
      </c>
      <c r="H15" s="3">
        <f t="shared" si="0"/>
        <v>34693</v>
      </c>
    </row>
    <row r="16" spans="1:8" ht="15">
      <c r="A16" s="3">
        <v>7</v>
      </c>
      <c r="B16" s="3" t="s">
        <v>17</v>
      </c>
      <c r="C16" s="2">
        <v>2746</v>
      </c>
      <c r="D16" s="2">
        <v>0</v>
      </c>
      <c r="E16" s="2">
        <v>0</v>
      </c>
      <c r="F16" s="2">
        <v>0</v>
      </c>
      <c r="G16" s="3">
        <f>SUM(C16:F16)</f>
        <v>2746</v>
      </c>
      <c r="H16" s="3">
        <f t="shared" si="0"/>
        <v>37439</v>
      </c>
    </row>
    <row r="17" spans="1:8" ht="15">
      <c r="A17" s="3">
        <v>8</v>
      </c>
      <c r="B17" s="3" t="s">
        <v>18</v>
      </c>
      <c r="C17" s="2">
        <v>2918</v>
      </c>
      <c r="D17" s="2">
        <v>0</v>
      </c>
      <c r="E17" s="2">
        <v>2723</v>
      </c>
      <c r="F17" s="2">
        <v>1496</v>
      </c>
      <c r="G17" s="3">
        <f>SUM(C17:F17)</f>
        <v>7137</v>
      </c>
      <c r="H17" s="3">
        <f t="shared" si="0"/>
        <v>44576</v>
      </c>
    </row>
    <row r="18" spans="1:8" ht="15">
      <c r="A18" s="3">
        <v>9</v>
      </c>
      <c r="B18" s="3" t="s">
        <v>19</v>
      </c>
      <c r="C18" s="2">
        <v>662</v>
      </c>
      <c r="D18" s="2">
        <v>204</v>
      </c>
      <c r="E18" s="2">
        <v>1451</v>
      </c>
      <c r="F18" s="2">
        <v>242</v>
      </c>
      <c r="G18" s="3">
        <f>SUM(C18:F18)</f>
        <v>2559</v>
      </c>
      <c r="H18" s="3">
        <f t="shared" si="0"/>
        <v>47135</v>
      </c>
    </row>
    <row r="19" spans="1:8" ht="15">
      <c r="A19" s="3">
        <v>10</v>
      </c>
      <c r="B19" s="3" t="s">
        <v>20</v>
      </c>
      <c r="C19" s="2">
        <v>0</v>
      </c>
      <c r="D19" s="2">
        <v>1578</v>
      </c>
      <c r="E19" s="2">
        <v>660</v>
      </c>
      <c r="F19" s="2">
        <v>1474</v>
      </c>
      <c r="G19" s="3">
        <f>SUM(C19:F19)</f>
        <v>3712</v>
      </c>
      <c r="H19" s="3">
        <f t="shared" si="0"/>
        <v>50847</v>
      </c>
    </row>
    <row r="20" spans="1:8" ht="15">
      <c r="A20" s="3">
        <v>11</v>
      </c>
      <c r="B20" s="3" t="s">
        <v>21</v>
      </c>
      <c r="C20" s="2">
        <v>0</v>
      </c>
      <c r="D20" s="2">
        <v>312</v>
      </c>
      <c r="E20" s="2">
        <v>0</v>
      </c>
      <c r="F20" s="2">
        <v>0</v>
      </c>
      <c r="G20" s="3">
        <f>SUM(C20:F20)</f>
        <v>312</v>
      </c>
      <c r="H20" s="3">
        <f t="shared" si="0"/>
        <v>51159</v>
      </c>
    </row>
    <row r="21" spans="1:8" ht="15">
      <c r="A21" s="3">
        <v>12</v>
      </c>
      <c r="B21" s="3" t="s">
        <v>22</v>
      </c>
      <c r="C21" s="2">
        <v>0</v>
      </c>
      <c r="D21" s="2">
        <v>1547</v>
      </c>
      <c r="E21" s="2">
        <v>0</v>
      </c>
      <c r="F21" s="2">
        <v>0</v>
      </c>
      <c r="G21" s="3">
        <f>SUM(C21:F21)</f>
        <v>1547</v>
      </c>
      <c r="H21" s="3">
        <f t="shared" si="0"/>
        <v>52706</v>
      </c>
    </row>
    <row r="22" spans="1:8" ht="15">
      <c r="A22" s="3">
        <v>13</v>
      </c>
      <c r="B22" s="3" t="s">
        <v>23</v>
      </c>
      <c r="C22" s="2">
        <v>0</v>
      </c>
      <c r="D22" s="2">
        <v>382</v>
      </c>
      <c r="E22" s="2">
        <v>43</v>
      </c>
      <c r="F22" s="2">
        <v>0</v>
      </c>
      <c r="G22" s="3">
        <f>SUM(C22:F22)</f>
        <v>425</v>
      </c>
      <c r="H22" s="3">
        <f t="shared" si="0"/>
        <v>53131</v>
      </c>
    </row>
    <row r="23" spans="1:8" ht="15">
      <c r="A23" s="3">
        <v>14</v>
      </c>
      <c r="B23" s="3" t="s">
        <v>24</v>
      </c>
      <c r="C23" s="2">
        <v>0</v>
      </c>
      <c r="D23" s="2">
        <v>301</v>
      </c>
      <c r="E23" s="2">
        <v>0</v>
      </c>
      <c r="F23" s="2">
        <v>0</v>
      </c>
      <c r="G23" s="3">
        <f>SUM(C23:F23)</f>
        <v>301</v>
      </c>
      <c r="H23" s="3">
        <f t="shared" si="0"/>
        <v>53432</v>
      </c>
    </row>
    <row r="24" spans="1:8" ht="15">
      <c r="A24" s="3">
        <v>15</v>
      </c>
      <c r="B24" s="3" t="s">
        <v>25</v>
      </c>
      <c r="C24" s="2">
        <v>0</v>
      </c>
      <c r="D24" s="2">
        <v>1916</v>
      </c>
      <c r="E24" s="2">
        <v>978</v>
      </c>
      <c r="F24" s="2">
        <v>0</v>
      </c>
      <c r="G24" s="3">
        <f>SUM(C24:F24)</f>
        <v>2894</v>
      </c>
      <c r="H24" s="3">
        <f t="shared" si="0"/>
        <v>56326</v>
      </c>
    </row>
    <row r="25" spans="1:8" ht="15">
      <c r="A25" s="3">
        <v>16</v>
      </c>
      <c r="B25" s="3" t="s">
        <v>26</v>
      </c>
      <c r="C25" s="2">
        <v>0</v>
      </c>
      <c r="D25" s="2">
        <v>1509</v>
      </c>
      <c r="E25" s="2">
        <v>0</v>
      </c>
      <c r="F25" s="2">
        <v>0</v>
      </c>
      <c r="G25" s="3">
        <f>SUM(C25:F25)</f>
        <v>1509</v>
      </c>
      <c r="H25" s="3">
        <f t="shared" si="0"/>
        <v>57835</v>
      </c>
    </row>
    <row r="26" spans="1:8" ht="15">
      <c r="A26" s="3">
        <v>17</v>
      </c>
      <c r="B26" s="3" t="s">
        <v>27</v>
      </c>
      <c r="C26" s="2">
        <v>240</v>
      </c>
      <c r="D26" s="2">
        <v>36</v>
      </c>
      <c r="E26" s="2">
        <v>0</v>
      </c>
      <c r="F26" s="2">
        <v>0</v>
      </c>
      <c r="G26" s="3">
        <f>SUM(C26:F26)</f>
        <v>276</v>
      </c>
      <c r="H26" s="3">
        <f t="shared" si="0"/>
        <v>58111</v>
      </c>
    </row>
    <row r="27" spans="1:8" ht="15">
      <c r="A27" s="3">
        <v>18</v>
      </c>
      <c r="B27" s="3" t="s">
        <v>28</v>
      </c>
      <c r="C27" s="2">
        <v>70</v>
      </c>
      <c r="D27" s="2">
        <v>0</v>
      </c>
      <c r="E27" s="2">
        <v>0</v>
      </c>
      <c r="F27" s="2">
        <v>0</v>
      </c>
      <c r="G27" s="3">
        <f>SUM(C27:F27)</f>
        <v>70</v>
      </c>
      <c r="H27" s="3">
        <f t="shared" si="0"/>
        <v>58181</v>
      </c>
    </row>
    <row r="28" spans="1:8" ht="15">
      <c r="A28" s="3">
        <v>19</v>
      </c>
      <c r="B28" s="3" t="s">
        <v>29</v>
      </c>
      <c r="C28" s="2">
        <v>0</v>
      </c>
      <c r="D28" s="2">
        <v>1375</v>
      </c>
      <c r="E28" s="2">
        <v>0</v>
      </c>
      <c r="F28" s="2">
        <v>0</v>
      </c>
      <c r="G28" s="3">
        <f>SUM(C28:F28)</f>
        <v>1375</v>
      </c>
      <c r="H28" s="3">
        <f t="shared" si="0"/>
        <v>59556</v>
      </c>
    </row>
    <row r="29" spans="1:8" ht="15">
      <c r="A29" s="3">
        <v>20</v>
      </c>
      <c r="B29" s="3" t="s">
        <v>30</v>
      </c>
      <c r="C29" s="2">
        <v>0</v>
      </c>
      <c r="D29" s="2">
        <v>0</v>
      </c>
      <c r="E29" s="2">
        <v>0</v>
      </c>
      <c r="F29" s="2">
        <v>0</v>
      </c>
      <c r="G29" s="3">
        <f>SUM(C29:F29)</f>
        <v>0</v>
      </c>
      <c r="H29" s="3">
        <f t="shared" si="0"/>
        <v>59556</v>
      </c>
    </row>
    <row r="30" spans="1:8" ht="15">
      <c r="A30" s="3">
        <v>21</v>
      </c>
      <c r="B30" s="3" t="s">
        <v>31</v>
      </c>
      <c r="C30" s="2">
        <v>765</v>
      </c>
      <c r="D30" s="2">
        <v>270</v>
      </c>
      <c r="E30" s="2">
        <v>2780</v>
      </c>
      <c r="F30" s="2">
        <v>0</v>
      </c>
      <c r="G30" s="3">
        <f>SUM(C30:F30)</f>
        <v>3815</v>
      </c>
      <c r="H30" s="3">
        <f t="shared" si="0"/>
        <v>63371</v>
      </c>
    </row>
    <row r="31" spans="1:8" ht="15">
      <c r="A31" s="3">
        <v>22</v>
      </c>
      <c r="B31" s="3" t="s">
        <v>32</v>
      </c>
      <c r="C31" s="2">
        <v>1119</v>
      </c>
      <c r="D31" s="2">
        <v>0</v>
      </c>
      <c r="E31" s="2">
        <v>5262</v>
      </c>
      <c r="F31" s="2">
        <v>0</v>
      </c>
      <c r="G31" s="3">
        <f>SUM(C31:F31)</f>
        <v>6381</v>
      </c>
      <c r="H31" s="3">
        <f t="shared" si="0"/>
        <v>69752</v>
      </c>
    </row>
    <row r="32" spans="1:8" ht="15">
      <c r="A32" s="3">
        <v>23</v>
      </c>
      <c r="B32" s="3" t="s">
        <v>33</v>
      </c>
      <c r="C32" s="2">
        <v>665</v>
      </c>
      <c r="D32" s="2">
        <v>0</v>
      </c>
      <c r="E32" s="2">
        <v>2197</v>
      </c>
      <c r="F32" s="2">
        <v>0</v>
      </c>
      <c r="G32" s="3">
        <f>SUM(C32:F32)</f>
        <v>2862</v>
      </c>
      <c r="H32" s="3">
        <f t="shared" si="0"/>
        <v>72614</v>
      </c>
    </row>
    <row r="33" spans="1:8" ht="15">
      <c r="A33" s="3">
        <v>24</v>
      </c>
      <c r="B33" s="3" t="s">
        <v>34</v>
      </c>
      <c r="C33" s="2">
        <v>420</v>
      </c>
      <c r="D33" s="2">
        <v>2816</v>
      </c>
      <c r="E33" s="2">
        <v>3337</v>
      </c>
      <c r="F33" s="2">
        <v>0</v>
      </c>
      <c r="G33" s="3">
        <f>SUM(C33:F33)</f>
        <v>6573</v>
      </c>
      <c r="H33" s="3">
        <f t="shared" si="0"/>
        <v>79187</v>
      </c>
    </row>
    <row r="34" spans="1:8" ht="15">
      <c r="A34" s="3">
        <v>25</v>
      </c>
      <c r="B34" s="3" t="s">
        <v>35</v>
      </c>
      <c r="C34" s="2">
        <v>35</v>
      </c>
      <c r="D34" s="2">
        <v>484</v>
      </c>
      <c r="E34" s="2">
        <v>396</v>
      </c>
      <c r="F34" s="2">
        <v>0</v>
      </c>
      <c r="G34" s="3">
        <f>SUM(C34:F34)</f>
        <v>915</v>
      </c>
      <c r="H34" s="3">
        <f t="shared" si="0"/>
        <v>80102</v>
      </c>
    </row>
    <row r="35" spans="1:8" ht="15">
      <c r="A35" s="3">
        <v>26</v>
      </c>
      <c r="B35" s="3" t="s">
        <v>36</v>
      </c>
      <c r="C35" s="2">
        <v>1251</v>
      </c>
      <c r="D35" s="2">
        <v>0</v>
      </c>
      <c r="E35" s="2">
        <v>2816</v>
      </c>
      <c r="F35" s="2">
        <v>0</v>
      </c>
      <c r="G35" s="3">
        <f>SUM(C35:F35)</f>
        <v>4067</v>
      </c>
      <c r="H35" s="3">
        <f t="shared" si="0"/>
        <v>84169</v>
      </c>
    </row>
    <row r="36" spans="1:8" ht="15">
      <c r="A36" s="3">
        <v>27</v>
      </c>
      <c r="B36" s="3" t="s">
        <v>37</v>
      </c>
      <c r="C36" s="2">
        <v>2116</v>
      </c>
      <c r="D36" s="2">
        <v>0</v>
      </c>
      <c r="E36" s="2">
        <v>3520</v>
      </c>
      <c r="F36" s="2">
        <v>0</v>
      </c>
      <c r="G36" s="3">
        <f>SUM(C36:F36)</f>
        <v>5636</v>
      </c>
      <c r="H36" s="3">
        <f t="shared" si="0"/>
        <v>89805</v>
      </c>
    </row>
    <row r="37" spans="1:8" ht="15">
      <c r="A37" s="3">
        <v>28</v>
      </c>
      <c r="B37" s="3" t="s">
        <v>38</v>
      </c>
      <c r="C37" s="2">
        <v>2982</v>
      </c>
      <c r="D37" s="2">
        <v>0</v>
      </c>
      <c r="E37" s="2">
        <v>1892</v>
      </c>
      <c r="F37" s="2">
        <v>692</v>
      </c>
      <c r="G37" s="3">
        <f>SUM(C37:F37)</f>
        <v>5566</v>
      </c>
      <c r="H37" s="3">
        <f t="shared" si="0"/>
        <v>95371</v>
      </c>
    </row>
    <row r="38" spans="1:8" ht="15">
      <c r="A38" s="3">
        <v>29</v>
      </c>
      <c r="B38" s="3" t="s">
        <v>39</v>
      </c>
      <c r="C38" s="2">
        <v>2952</v>
      </c>
      <c r="D38" s="2">
        <v>0</v>
      </c>
      <c r="E38" s="2">
        <v>0</v>
      </c>
      <c r="F38" s="2">
        <v>926</v>
      </c>
      <c r="G38" s="3">
        <f>SUM(C38:F38)</f>
        <v>3878</v>
      </c>
      <c r="H38" s="3">
        <f t="shared" si="0"/>
        <v>99249</v>
      </c>
    </row>
    <row r="39" spans="1:8" ht="15">
      <c r="A39" s="3">
        <v>30</v>
      </c>
      <c r="B39" s="3" t="s">
        <v>40</v>
      </c>
      <c r="C39" s="2">
        <v>1969</v>
      </c>
      <c r="D39" s="2">
        <v>0</v>
      </c>
      <c r="E39" s="2">
        <v>0</v>
      </c>
      <c r="F39" s="2">
        <v>970</v>
      </c>
      <c r="G39" s="3">
        <f>SUM(C39:F39)</f>
        <v>2939</v>
      </c>
      <c r="H39" s="3">
        <f t="shared" si="0"/>
        <v>102188</v>
      </c>
    </row>
    <row r="40" spans="1:8" ht="15">
      <c r="A40" s="3">
        <v>31</v>
      </c>
      <c r="B40" s="3" t="s">
        <v>41</v>
      </c>
      <c r="C40" s="2">
        <v>2574</v>
      </c>
      <c r="D40" s="2">
        <v>0</v>
      </c>
      <c r="E40" s="2">
        <v>0</v>
      </c>
      <c r="F40" s="2">
        <v>1231</v>
      </c>
      <c r="G40" s="3">
        <f>SUM(C40:F40)</f>
        <v>3805</v>
      </c>
      <c r="H40" s="3">
        <f t="shared" si="0"/>
        <v>105993</v>
      </c>
    </row>
    <row r="41" spans="1:8" ht="15">
      <c r="A41" s="3">
        <v>32</v>
      </c>
      <c r="B41" s="3" t="s">
        <v>42</v>
      </c>
      <c r="C41" s="2">
        <v>2022</v>
      </c>
      <c r="D41" s="2">
        <v>3064</v>
      </c>
      <c r="E41" s="2">
        <v>0</v>
      </c>
      <c r="F41" s="2">
        <v>1005</v>
      </c>
      <c r="G41" s="3">
        <f>SUM(C41:F41)</f>
        <v>6091</v>
      </c>
      <c r="H41" s="3">
        <f t="shared" si="0"/>
        <v>112084</v>
      </c>
    </row>
    <row r="42" spans="1:8" ht="15">
      <c r="A42" s="3">
        <v>33</v>
      </c>
      <c r="B42" s="3" t="s">
        <v>43</v>
      </c>
      <c r="C42" s="2">
        <v>2353</v>
      </c>
      <c r="D42" s="2">
        <v>712</v>
      </c>
      <c r="E42" s="2">
        <v>0</v>
      </c>
      <c r="F42" s="2">
        <v>857</v>
      </c>
      <c r="G42" s="3">
        <f>SUM(C42:F42)</f>
        <v>3922</v>
      </c>
      <c r="H42" s="3">
        <f t="shared" si="0"/>
        <v>116006</v>
      </c>
    </row>
    <row r="43" spans="1:8" ht="15">
      <c r="A43" s="3">
        <v>34</v>
      </c>
      <c r="B43" s="3" t="s">
        <v>44</v>
      </c>
      <c r="C43" s="2">
        <v>1904</v>
      </c>
      <c r="D43" s="2">
        <v>1737</v>
      </c>
      <c r="E43" s="2">
        <v>0</v>
      </c>
      <c r="F43" s="2">
        <v>993</v>
      </c>
      <c r="G43" s="3">
        <f>SUM(C43:F43)</f>
        <v>4634</v>
      </c>
      <c r="H43" s="3">
        <f aca="true" t="shared" si="1" ref="H43:H74">G43+H42</f>
        <v>120640</v>
      </c>
    </row>
    <row r="44" spans="1:8" ht="15">
      <c r="A44" s="3">
        <v>35</v>
      </c>
      <c r="B44" s="3" t="s">
        <v>45</v>
      </c>
      <c r="C44" s="2">
        <v>1025</v>
      </c>
      <c r="D44" s="2">
        <v>481</v>
      </c>
      <c r="E44" s="2">
        <v>0</v>
      </c>
      <c r="F44" s="2">
        <v>408</v>
      </c>
      <c r="G44" s="3">
        <f>SUM(C44:F44)</f>
        <v>1914</v>
      </c>
      <c r="H44" s="3">
        <f t="shared" si="1"/>
        <v>122554</v>
      </c>
    </row>
    <row r="45" spans="1:8" ht="15">
      <c r="A45" s="3">
        <v>36</v>
      </c>
      <c r="B45" s="3" t="s">
        <v>46</v>
      </c>
      <c r="C45" s="2">
        <v>920</v>
      </c>
      <c r="D45" s="2">
        <v>1672</v>
      </c>
      <c r="E45" s="2">
        <v>0</v>
      </c>
      <c r="F45" s="2">
        <v>0</v>
      </c>
      <c r="G45" s="3">
        <f>SUM(C45:F45)</f>
        <v>2592</v>
      </c>
      <c r="H45" s="3">
        <f t="shared" si="1"/>
        <v>125146</v>
      </c>
    </row>
    <row r="46" spans="1:8" ht="15">
      <c r="A46" s="3">
        <v>37</v>
      </c>
      <c r="B46" s="3" t="s">
        <v>47</v>
      </c>
      <c r="C46" s="2">
        <v>841</v>
      </c>
      <c r="D46" s="2">
        <v>2039</v>
      </c>
      <c r="E46" s="2">
        <v>0</v>
      </c>
      <c r="F46" s="2">
        <v>238</v>
      </c>
      <c r="G46" s="3">
        <f>SUM(C46:F46)</f>
        <v>3118</v>
      </c>
      <c r="H46" s="3">
        <f t="shared" si="1"/>
        <v>128264</v>
      </c>
    </row>
    <row r="47" spans="1:8" ht="15">
      <c r="A47" s="3">
        <v>38</v>
      </c>
      <c r="B47" s="3" t="s">
        <v>48</v>
      </c>
      <c r="C47" s="2">
        <v>2337</v>
      </c>
      <c r="D47" s="2">
        <v>1255</v>
      </c>
      <c r="E47" s="2">
        <v>138</v>
      </c>
      <c r="F47" s="2">
        <v>1019</v>
      </c>
      <c r="G47" s="3">
        <f>SUM(C47:F47)</f>
        <v>4749</v>
      </c>
      <c r="H47" s="3">
        <f t="shared" si="1"/>
        <v>133013</v>
      </c>
    </row>
    <row r="48" spans="1:8" ht="15">
      <c r="A48" s="3">
        <v>39</v>
      </c>
      <c r="B48" s="3" t="s">
        <v>49</v>
      </c>
      <c r="C48" s="2">
        <v>1914</v>
      </c>
      <c r="D48" s="2">
        <v>38</v>
      </c>
      <c r="E48" s="2">
        <v>2083</v>
      </c>
      <c r="F48" s="2">
        <v>341</v>
      </c>
      <c r="G48" s="3">
        <f>SUM(C48:F48)</f>
        <v>4376</v>
      </c>
      <c r="H48" s="3">
        <f t="shared" si="1"/>
        <v>137389</v>
      </c>
    </row>
    <row r="49" spans="1:8" ht="15">
      <c r="A49" s="3">
        <v>40</v>
      </c>
      <c r="B49" s="3" t="s">
        <v>50</v>
      </c>
      <c r="C49" s="2">
        <v>2330</v>
      </c>
      <c r="D49" s="2">
        <v>1464</v>
      </c>
      <c r="E49" s="2">
        <v>734</v>
      </c>
      <c r="F49" s="2">
        <v>289</v>
      </c>
      <c r="G49" s="3">
        <f>SUM(C49:F49)</f>
        <v>4817</v>
      </c>
      <c r="H49" s="3">
        <f t="shared" si="1"/>
        <v>142206</v>
      </c>
    </row>
    <row r="50" spans="1:8" ht="15">
      <c r="A50" s="3">
        <v>41</v>
      </c>
      <c r="B50" s="3" t="s">
        <v>51</v>
      </c>
      <c r="C50" s="2">
        <v>1576</v>
      </c>
      <c r="D50" s="2">
        <v>1422</v>
      </c>
      <c r="E50" s="2">
        <v>2019</v>
      </c>
      <c r="F50" s="2">
        <v>0</v>
      </c>
      <c r="G50" s="3">
        <f>SUM(C50:F50)</f>
        <v>5017</v>
      </c>
      <c r="H50" s="3">
        <f t="shared" si="1"/>
        <v>147223</v>
      </c>
    </row>
    <row r="51" spans="1:8" ht="15">
      <c r="A51" s="3">
        <v>42</v>
      </c>
      <c r="B51" s="3" t="s">
        <v>52</v>
      </c>
      <c r="C51" s="2">
        <v>1168</v>
      </c>
      <c r="D51" s="2">
        <v>1424</v>
      </c>
      <c r="E51" s="2">
        <v>436</v>
      </c>
      <c r="F51" s="2">
        <v>375</v>
      </c>
      <c r="G51" s="3">
        <f>SUM(C51:F51)</f>
        <v>3403</v>
      </c>
      <c r="H51" s="3">
        <f t="shared" si="1"/>
        <v>150626</v>
      </c>
    </row>
    <row r="52" spans="1:8" ht="15">
      <c r="A52" s="3">
        <v>43</v>
      </c>
      <c r="B52" s="3" t="s">
        <v>53</v>
      </c>
      <c r="C52" s="2">
        <v>2280</v>
      </c>
      <c r="D52" s="2">
        <v>1690</v>
      </c>
      <c r="E52" s="2">
        <v>1408</v>
      </c>
      <c r="F52" s="2">
        <v>739</v>
      </c>
      <c r="G52" s="3">
        <f>SUM(C52:F52)</f>
        <v>6117</v>
      </c>
      <c r="H52" s="3">
        <f t="shared" si="1"/>
        <v>156743</v>
      </c>
    </row>
    <row r="53" spans="1:8" ht="15">
      <c r="A53" s="3">
        <v>44</v>
      </c>
      <c r="B53" s="3" t="s">
        <v>54</v>
      </c>
      <c r="C53" s="2">
        <v>2604</v>
      </c>
      <c r="D53" s="2">
        <v>0</v>
      </c>
      <c r="E53" s="2">
        <v>3026</v>
      </c>
      <c r="F53" s="2">
        <v>544</v>
      </c>
      <c r="G53" s="3">
        <f>SUM(C53:F53)</f>
        <v>6174</v>
      </c>
      <c r="H53" s="3">
        <f t="shared" si="1"/>
        <v>162917</v>
      </c>
    </row>
    <row r="54" spans="1:8" ht="15">
      <c r="A54" s="3">
        <v>45</v>
      </c>
      <c r="B54" s="3" t="s">
        <v>55</v>
      </c>
      <c r="C54" s="2">
        <v>1978</v>
      </c>
      <c r="D54" s="2">
        <v>0</v>
      </c>
      <c r="E54" s="2">
        <v>2816</v>
      </c>
      <c r="F54" s="2">
        <v>1419</v>
      </c>
      <c r="G54" s="3">
        <f>SUM(C54:F54)</f>
        <v>6213</v>
      </c>
      <c r="H54" s="3">
        <f t="shared" si="1"/>
        <v>169130</v>
      </c>
    </row>
    <row r="55" spans="1:8" ht="15">
      <c r="A55" s="3">
        <v>46</v>
      </c>
      <c r="B55" s="3" t="s">
        <v>56</v>
      </c>
      <c r="C55" s="2">
        <v>2227</v>
      </c>
      <c r="D55" s="2">
        <v>1425</v>
      </c>
      <c r="E55" s="2">
        <v>3813</v>
      </c>
      <c r="F55" s="2">
        <v>1600</v>
      </c>
      <c r="G55" s="3">
        <f>SUM(C55:F55)</f>
        <v>9065</v>
      </c>
      <c r="H55" s="3">
        <f t="shared" si="1"/>
        <v>178195</v>
      </c>
    </row>
    <row r="56" spans="1:8" ht="15">
      <c r="A56" s="3">
        <v>47</v>
      </c>
      <c r="B56" s="3" t="s">
        <v>57</v>
      </c>
      <c r="C56" s="2">
        <v>2301</v>
      </c>
      <c r="D56" s="2">
        <v>0</v>
      </c>
      <c r="E56" s="2">
        <v>1332</v>
      </c>
      <c r="F56" s="2">
        <v>1163</v>
      </c>
      <c r="G56" s="3">
        <f>SUM(C56:F56)</f>
        <v>4796</v>
      </c>
      <c r="H56" s="3">
        <f t="shared" si="1"/>
        <v>182991</v>
      </c>
    </row>
    <row r="57" spans="1:8" ht="15">
      <c r="A57" s="3">
        <v>48</v>
      </c>
      <c r="B57" s="3" t="s">
        <v>58</v>
      </c>
      <c r="C57" s="2">
        <v>2158</v>
      </c>
      <c r="D57" s="2">
        <v>1421</v>
      </c>
      <c r="E57" s="2">
        <v>4344</v>
      </c>
      <c r="F57" s="2">
        <v>1004</v>
      </c>
      <c r="G57" s="3">
        <f>SUM(C57:F57)</f>
        <v>8927</v>
      </c>
      <c r="H57" s="3">
        <f t="shared" si="1"/>
        <v>191918</v>
      </c>
    </row>
    <row r="58" spans="1:8" ht="15">
      <c r="A58" s="3">
        <v>49</v>
      </c>
      <c r="B58" s="3" t="s">
        <v>59</v>
      </c>
      <c r="C58" s="2">
        <v>2081</v>
      </c>
      <c r="D58" s="2">
        <v>75</v>
      </c>
      <c r="E58" s="2">
        <v>3120</v>
      </c>
      <c r="F58" s="2">
        <v>477</v>
      </c>
      <c r="G58" s="3">
        <f>SUM(C58:F58)</f>
        <v>5753</v>
      </c>
      <c r="H58" s="3">
        <f t="shared" si="1"/>
        <v>197671</v>
      </c>
    </row>
    <row r="59" spans="1:8" ht="15">
      <c r="A59" s="3">
        <v>50</v>
      </c>
      <c r="B59" s="3" t="s">
        <v>60</v>
      </c>
      <c r="C59" s="2">
        <v>2435</v>
      </c>
      <c r="D59" s="2">
        <v>2072</v>
      </c>
      <c r="E59" s="2">
        <v>221</v>
      </c>
      <c r="F59" s="2">
        <v>309</v>
      </c>
      <c r="G59" s="3">
        <f>SUM(C59:F59)</f>
        <v>5037</v>
      </c>
      <c r="H59" s="3">
        <f t="shared" si="1"/>
        <v>202708</v>
      </c>
    </row>
    <row r="60" spans="1:8" ht="15">
      <c r="A60" s="3">
        <v>51</v>
      </c>
      <c r="B60" s="3" t="s">
        <v>61</v>
      </c>
      <c r="C60" s="2">
        <v>2226</v>
      </c>
      <c r="D60" s="2">
        <v>1067</v>
      </c>
      <c r="E60" s="2">
        <v>788</v>
      </c>
      <c r="F60" s="2">
        <v>0</v>
      </c>
      <c r="G60" s="3">
        <f>SUM(C60:F60)</f>
        <v>4081</v>
      </c>
      <c r="H60" s="3">
        <f t="shared" si="1"/>
        <v>206789</v>
      </c>
    </row>
    <row r="61" spans="1:8" ht="15">
      <c r="A61" s="3">
        <v>52</v>
      </c>
      <c r="B61" s="3" t="s">
        <v>62</v>
      </c>
      <c r="C61" s="2">
        <v>3183</v>
      </c>
      <c r="D61" s="2">
        <v>0</v>
      </c>
      <c r="E61" s="2">
        <v>557</v>
      </c>
      <c r="F61" s="2">
        <v>0</v>
      </c>
      <c r="G61" s="3">
        <f>SUM(C61:F61)</f>
        <v>3740</v>
      </c>
      <c r="H61" s="3">
        <f t="shared" si="1"/>
        <v>210529</v>
      </c>
    </row>
    <row r="62" spans="1:8" ht="15">
      <c r="A62" s="3" t="s">
        <v>2</v>
      </c>
      <c r="B62" s="3" t="s">
        <v>63</v>
      </c>
      <c r="C62" s="3">
        <f>SUM(C10:C61)</f>
        <v>78553</v>
      </c>
      <c r="D62" s="3">
        <f>SUM(D10:D61)</f>
        <v>39660</v>
      </c>
      <c r="E62" s="3">
        <f>SUM(E10:E61)</f>
        <v>64980</v>
      </c>
      <c r="F62" s="3">
        <f>SUM(F10:F61)</f>
        <v>27336</v>
      </c>
      <c r="G62" s="3">
        <f>SUM(G10:G61)</f>
        <v>210529</v>
      </c>
      <c r="H62" s="3"/>
    </row>
  </sheetData>
  <sheetProtection/>
  <mergeCells count="3">
    <mergeCell ref="A6:H6"/>
    <mergeCell ref="A7:H7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65"/>
  <sheetViews>
    <sheetView zoomScalePageLayoutView="0" workbookViewId="0" topLeftCell="A1">
      <pane xSplit="2" ySplit="9" topLeftCell="C52" activePane="bottomRight" state="frozen"/>
      <selection pane="topLeft" activeCell="B62" sqref="B62"/>
      <selection pane="topRight" activeCell="B62" sqref="B62"/>
      <selection pane="bottomLeft" activeCell="B62" sqref="B62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1.00390625" style="0" customWidth="1"/>
    <col min="4" max="4" width="10.00390625" style="0" customWidth="1"/>
    <col min="5" max="5" width="12.140625" style="0" customWidth="1"/>
    <col min="6" max="6" width="13.421875" style="0" customWidth="1"/>
    <col min="7" max="7" width="12.7109375" style="0" customWidth="1"/>
    <col min="8" max="8" width="23.421875" style="0" customWidth="1"/>
    <col min="9" max="9" width="22.421875" style="0" customWidth="1"/>
  </cols>
  <sheetData>
    <row r="6" spans="1:9" ht="15.75">
      <c r="A6" s="4" t="s">
        <v>80</v>
      </c>
      <c r="B6" s="5"/>
      <c r="C6" s="5"/>
      <c r="D6" s="5"/>
      <c r="E6" s="5"/>
      <c r="F6" s="5"/>
      <c r="G6" s="5"/>
      <c r="H6" s="5"/>
      <c r="I6" s="6"/>
    </row>
    <row r="7" spans="1:9" ht="15.75">
      <c r="A7" s="4" t="s">
        <v>81</v>
      </c>
      <c r="B7" s="5"/>
      <c r="C7" s="5"/>
      <c r="D7" s="5"/>
      <c r="E7" s="5"/>
      <c r="F7" s="5"/>
      <c r="G7" s="5"/>
      <c r="H7" s="5"/>
      <c r="I7" s="6"/>
    </row>
    <row r="8" spans="1:9" ht="15">
      <c r="A8" s="7" t="s">
        <v>2</v>
      </c>
      <c r="B8" s="8"/>
      <c r="C8" s="8"/>
      <c r="D8" s="8"/>
      <c r="E8" s="8"/>
      <c r="F8" s="8"/>
      <c r="G8" s="8"/>
      <c r="H8" s="8"/>
      <c r="I8" s="9"/>
    </row>
    <row r="9" spans="1:9" ht="15">
      <c r="A9" s="1"/>
      <c r="B9" s="1" t="s">
        <v>3</v>
      </c>
      <c r="C9" s="1" t="s">
        <v>82</v>
      </c>
      <c r="D9" s="1" t="s">
        <v>83</v>
      </c>
      <c r="E9" s="1" t="s">
        <v>84</v>
      </c>
      <c r="F9" s="1" t="s">
        <v>85</v>
      </c>
      <c r="G9" s="1" t="s">
        <v>86</v>
      </c>
      <c r="H9" s="1" t="s">
        <v>93</v>
      </c>
      <c r="I9" s="1" t="s">
        <v>94</v>
      </c>
    </row>
    <row r="10" spans="1:9" ht="15">
      <c r="A10" s="3">
        <v>1</v>
      </c>
      <c r="B10" s="3" t="s">
        <v>11</v>
      </c>
      <c r="C10" s="2">
        <v>0</v>
      </c>
      <c r="D10" s="2">
        <v>4656</v>
      </c>
      <c r="E10" s="2">
        <v>0</v>
      </c>
      <c r="F10" s="2">
        <v>0</v>
      </c>
      <c r="G10" s="2">
        <v>0</v>
      </c>
      <c r="H10" s="3">
        <f aca="true" t="shared" si="0" ref="H10:H41">SUM(C10:G10)</f>
        <v>4656</v>
      </c>
      <c r="I10" s="3">
        <f>H10</f>
        <v>4656</v>
      </c>
    </row>
    <row r="11" spans="1:9" ht="15">
      <c r="A11" s="3">
        <v>2</v>
      </c>
      <c r="B11" s="3" t="s">
        <v>12</v>
      </c>
      <c r="C11" s="2">
        <v>12557</v>
      </c>
      <c r="D11" s="2">
        <v>0</v>
      </c>
      <c r="E11" s="2">
        <v>0</v>
      </c>
      <c r="F11" s="2">
        <v>0</v>
      </c>
      <c r="G11" s="2">
        <v>0</v>
      </c>
      <c r="H11" s="3">
        <f t="shared" si="0"/>
        <v>12557</v>
      </c>
      <c r="I11" s="3">
        <f aca="true" t="shared" si="1" ref="I11:I42">H11+I10</f>
        <v>17213</v>
      </c>
    </row>
    <row r="12" spans="1:9" ht="15">
      <c r="A12" s="3">
        <v>3</v>
      </c>
      <c r="B12" s="3" t="s">
        <v>13</v>
      </c>
      <c r="C12" s="2">
        <v>1442</v>
      </c>
      <c r="D12" s="2">
        <v>23850</v>
      </c>
      <c r="E12" s="2">
        <v>0</v>
      </c>
      <c r="F12" s="2">
        <v>5007</v>
      </c>
      <c r="G12" s="2">
        <v>0</v>
      </c>
      <c r="H12" s="3">
        <f t="shared" si="0"/>
        <v>30299</v>
      </c>
      <c r="I12" s="3">
        <f t="shared" si="1"/>
        <v>47512</v>
      </c>
    </row>
    <row r="13" spans="1:9" ht="15">
      <c r="A13" s="3">
        <v>4</v>
      </c>
      <c r="B13" s="3" t="s">
        <v>14</v>
      </c>
      <c r="C13" s="2">
        <v>0</v>
      </c>
      <c r="D13" s="2">
        <v>32133</v>
      </c>
      <c r="E13" s="2">
        <v>0</v>
      </c>
      <c r="F13" s="2">
        <v>0</v>
      </c>
      <c r="G13" s="2">
        <v>0</v>
      </c>
      <c r="H13" s="3">
        <f t="shared" si="0"/>
        <v>32133</v>
      </c>
      <c r="I13" s="3">
        <f t="shared" si="1"/>
        <v>79645</v>
      </c>
    </row>
    <row r="14" spans="1:9" ht="15">
      <c r="A14" s="3">
        <v>5</v>
      </c>
      <c r="B14" s="3" t="s">
        <v>15</v>
      </c>
      <c r="C14" s="2">
        <v>0</v>
      </c>
      <c r="D14" s="2">
        <v>5098</v>
      </c>
      <c r="E14" s="2">
        <v>5115</v>
      </c>
      <c r="F14" s="2">
        <v>0</v>
      </c>
      <c r="G14" s="2">
        <v>0</v>
      </c>
      <c r="H14" s="3">
        <f t="shared" si="0"/>
        <v>10213</v>
      </c>
      <c r="I14" s="3">
        <f t="shared" si="1"/>
        <v>89858</v>
      </c>
    </row>
    <row r="15" spans="1:9" ht="15">
      <c r="A15" s="3">
        <v>6</v>
      </c>
      <c r="B15" s="3" t="s">
        <v>16</v>
      </c>
      <c r="C15" s="2">
        <v>0</v>
      </c>
      <c r="D15" s="2">
        <v>31345</v>
      </c>
      <c r="E15" s="2">
        <v>0</v>
      </c>
      <c r="F15" s="2">
        <v>0</v>
      </c>
      <c r="G15" s="2">
        <v>0</v>
      </c>
      <c r="H15" s="3">
        <f t="shared" si="0"/>
        <v>31345</v>
      </c>
      <c r="I15" s="3">
        <f t="shared" si="1"/>
        <v>121203</v>
      </c>
    </row>
    <row r="16" spans="1:9" ht="15">
      <c r="A16" s="3">
        <v>7</v>
      </c>
      <c r="B16" s="3" t="s">
        <v>17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3">
        <f t="shared" si="0"/>
        <v>0</v>
      </c>
      <c r="I16" s="3">
        <f t="shared" si="1"/>
        <v>121203</v>
      </c>
    </row>
    <row r="17" spans="1:9" ht="15">
      <c r="A17" s="3">
        <v>8</v>
      </c>
      <c r="B17" s="3" t="s">
        <v>18</v>
      </c>
      <c r="C17" s="2">
        <v>0</v>
      </c>
      <c r="D17" s="2">
        <v>0</v>
      </c>
      <c r="E17" s="2">
        <v>0</v>
      </c>
      <c r="F17" s="2">
        <v>0</v>
      </c>
      <c r="G17" s="2">
        <v>3323</v>
      </c>
      <c r="H17" s="3">
        <f t="shared" si="0"/>
        <v>3323</v>
      </c>
      <c r="I17" s="3">
        <f t="shared" si="1"/>
        <v>124526</v>
      </c>
    </row>
    <row r="18" spans="1:9" ht="15">
      <c r="A18" s="3">
        <v>9</v>
      </c>
      <c r="B18" s="3" t="s">
        <v>19</v>
      </c>
      <c r="C18" s="2">
        <v>0</v>
      </c>
      <c r="D18" s="2">
        <v>43788</v>
      </c>
      <c r="E18" s="2">
        <v>0</v>
      </c>
      <c r="F18" s="2">
        <v>0</v>
      </c>
      <c r="G18" s="2">
        <v>15227</v>
      </c>
      <c r="H18" s="3">
        <f t="shared" si="0"/>
        <v>59015</v>
      </c>
      <c r="I18" s="3">
        <f t="shared" si="1"/>
        <v>183541</v>
      </c>
    </row>
    <row r="19" spans="1:9" ht="15">
      <c r="A19" s="3">
        <v>10</v>
      </c>
      <c r="B19" s="3" t="s">
        <v>20</v>
      </c>
      <c r="C19" s="2">
        <v>0</v>
      </c>
      <c r="D19" s="2">
        <v>7955</v>
      </c>
      <c r="E19" s="2">
        <v>0</v>
      </c>
      <c r="F19" s="2">
        <v>0</v>
      </c>
      <c r="G19" s="2">
        <v>0</v>
      </c>
      <c r="H19" s="3">
        <f t="shared" si="0"/>
        <v>7955</v>
      </c>
      <c r="I19" s="3">
        <f t="shared" si="1"/>
        <v>191496</v>
      </c>
    </row>
    <row r="20" spans="1:9" ht="15">
      <c r="A20" s="3">
        <v>11</v>
      </c>
      <c r="B20" s="3" t="s">
        <v>21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3">
        <f t="shared" si="0"/>
        <v>0</v>
      </c>
      <c r="I20" s="3">
        <f t="shared" si="1"/>
        <v>191496</v>
      </c>
    </row>
    <row r="21" spans="1:9" ht="15">
      <c r="A21" s="3">
        <v>12</v>
      </c>
      <c r="B21" s="3" t="s">
        <v>22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3">
        <f t="shared" si="0"/>
        <v>0</v>
      </c>
      <c r="I21" s="3">
        <f t="shared" si="1"/>
        <v>191496</v>
      </c>
    </row>
    <row r="22" spans="1:9" ht="15">
      <c r="A22" s="3">
        <v>13</v>
      </c>
      <c r="B22" s="3" t="s">
        <v>23</v>
      </c>
      <c r="C22" s="2">
        <v>0</v>
      </c>
      <c r="D22" s="2">
        <v>0</v>
      </c>
      <c r="E22" s="2">
        <v>2071</v>
      </c>
      <c r="F22" s="2">
        <v>0</v>
      </c>
      <c r="G22" s="2">
        <v>0</v>
      </c>
      <c r="H22" s="3">
        <f t="shared" si="0"/>
        <v>2071</v>
      </c>
      <c r="I22" s="3">
        <f t="shared" si="1"/>
        <v>193567</v>
      </c>
    </row>
    <row r="23" spans="1:9" ht="15">
      <c r="A23" s="3">
        <v>14</v>
      </c>
      <c r="B23" s="3" t="s">
        <v>24</v>
      </c>
      <c r="C23" s="2">
        <v>0</v>
      </c>
      <c r="D23" s="2">
        <v>12395</v>
      </c>
      <c r="E23" s="2">
        <v>5929</v>
      </c>
      <c r="F23" s="2">
        <v>0</v>
      </c>
      <c r="G23" s="2">
        <v>0</v>
      </c>
      <c r="H23" s="3">
        <f t="shared" si="0"/>
        <v>18324</v>
      </c>
      <c r="I23" s="3">
        <f t="shared" si="1"/>
        <v>211891</v>
      </c>
    </row>
    <row r="24" spans="1:9" ht="15">
      <c r="A24" s="3">
        <v>15</v>
      </c>
      <c r="B24" s="3" t="s">
        <v>25</v>
      </c>
      <c r="C24" s="2">
        <v>0</v>
      </c>
      <c r="D24" s="2">
        <v>22112</v>
      </c>
      <c r="E24" s="2">
        <v>0</v>
      </c>
      <c r="F24" s="2">
        <v>0</v>
      </c>
      <c r="G24" s="2">
        <v>0</v>
      </c>
      <c r="H24" s="3">
        <f t="shared" si="0"/>
        <v>22112</v>
      </c>
      <c r="I24" s="3">
        <f t="shared" si="1"/>
        <v>234003</v>
      </c>
    </row>
    <row r="25" spans="1:9" ht="15">
      <c r="A25" s="3">
        <v>16</v>
      </c>
      <c r="B25" s="3" t="s">
        <v>26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3">
        <f t="shared" si="0"/>
        <v>0</v>
      </c>
      <c r="I25" s="3">
        <f t="shared" si="1"/>
        <v>234003</v>
      </c>
    </row>
    <row r="26" spans="1:9" ht="15">
      <c r="A26" s="3">
        <v>17</v>
      </c>
      <c r="B26" s="3" t="s">
        <v>27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3">
        <f t="shared" si="0"/>
        <v>0</v>
      </c>
      <c r="I26" s="3">
        <f t="shared" si="1"/>
        <v>234003</v>
      </c>
    </row>
    <row r="27" spans="1:9" ht="15">
      <c r="A27" s="3">
        <v>18</v>
      </c>
      <c r="B27" s="3" t="s">
        <v>28</v>
      </c>
      <c r="C27" s="2">
        <v>0</v>
      </c>
      <c r="D27" s="2">
        <v>5668</v>
      </c>
      <c r="E27" s="2">
        <v>0</v>
      </c>
      <c r="F27" s="2">
        <v>0</v>
      </c>
      <c r="G27" s="2">
        <v>0</v>
      </c>
      <c r="H27" s="3">
        <f t="shared" si="0"/>
        <v>5668</v>
      </c>
      <c r="I27" s="3">
        <f t="shared" si="1"/>
        <v>239671</v>
      </c>
    </row>
    <row r="28" spans="1:9" ht="15">
      <c r="A28" s="3">
        <v>19</v>
      </c>
      <c r="B28" s="3" t="s">
        <v>29</v>
      </c>
      <c r="C28" s="2">
        <v>0</v>
      </c>
      <c r="D28" s="2">
        <v>46118</v>
      </c>
      <c r="E28" s="2">
        <v>0</v>
      </c>
      <c r="F28" s="2">
        <v>0</v>
      </c>
      <c r="G28" s="2">
        <v>0</v>
      </c>
      <c r="H28" s="3">
        <f t="shared" si="0"/>
        <v>46118</v>
      </c>
      <c r="I28" s="3">
        <f t="shared" si="1"/>
        <v>285789</v>
      </c>
    </row>
    <row r="29" spans="1:9" ht="15">
      <c r="A29" s="3">
        <v>20</v>
      </c>
      <c r="B29" s="3" t="s">
        <v>30</v>
      </c>
      <c r="C29" s="2">
        <v>0</v>
      </c>
      <c r="D29" s="2">
        <v>52335</v>
      </c>
      <c r="E29" s="2">
        <v>0</v>
      </c>
      <c r="F29" s="2">
        <v>0</v>
      </c>
      <c r="G29" s="2">
        <v>0</v>
      </c>
      <c r="H29" s="3">
        <f t="shared" si="0"/>
        <v>52335</v>
      </c>
      <c r="I29" s="3">
        <f t="shared" si="1"/>
        <v>338124</v>
      </c>
    </row>
    <row r="30" spans="1:9" ht="15">
      <c r="A30" s="3">
        <v>21</v>
      </c>
      <c r="B30" s="3" t="s">
        <v>31</v>
      </c>
      <c r="C30" s="2">
        <v>0</v>
      </c>
      <c r="D30" s="2">
        <v>68329</v>
      </c>
      <c r="E30" s="2">
        <v>0</v>
      </c>
      <c r="F30" s="2">
        <v>0</v>
      </c>
      <c r="G30" s="2">
        <v>0</v>
      </c>
      <c r="H30" s="3">
        <f t="shared" si="0"/>
        <v>68329</v>
      </c>
      <c r="I30" s="3">
        <f t="shared" si="1"/>
        <v>406453</v>
      </c>
    </row>
    <row r="31" spans="1:9" ht="15">
      <c r="A31" s="3">
        <v>22</v>
      </c>
      <c r="B31" s="3" t="s">
        <v>32</v>
      </c>
      <c r="C31" s="2">
        <v>0</v>
      </c>
      <c r="D31" s="2">
        <v>33830</v>
      </c>
      <c r="E31" s="2">
        <v>0</v>
      </c>
      <c r="F31" s="2">
        <v>0</v>
      </c>
      <c r="G31" s="2">
        <v>0</v>
      </c>
      <c r="H31" s="3">
        <f t="shared" si="0"/>
        <v>33830</v>
      </c>
      <c r="I31" s="3">
        <f t="shared" si="1"/>
        <v>440283</v>
      </c>
    </row>
    <row r="32" spans="1:9" ht="15">
      <c r="A32" s="3">
        <v>23</v>
      </c>
      <c r="B32" s="3" t="s">
        <v>33</v>
      </c>
      <c r="C32" s="2">
        <v>0</v>
      </c>
      <c r="D32" s="2">
        <v>28723</v>
      </c>
      <c r="E32" s="2">
        <v>0</v>
      </c>
      <c r="F32" s="2">
        <v>0</v>
      </c>
      <c r="G32" s="2">
        <v>0</v>
      </c>
      <c r="H32" s="3">
        <f t="shared" si="0"/>
        <v>28723</v>
      </c>
      <c r="I32" s="3">
        <f t="shared" si="1"/>
        <v>469006</v>
      </c>
    </row>
    <row r="33" spans="1:9" ht="15">
      <c r="A33" s="3">
        <v>24</v>
      </c>
      <c r="B33" s="3" t="s">
        <v>34</v>
      </c>
      <c r="C33" s="2">
        <v>0</v>
      </c>
      <c r="D33" s="2">
        <v>27840</v>
      </c>
      <c r="E33" s="2">
        <v>0</v>
      </c>
      <c r="F33" s="2">
        <v>0</v>
      </c>
      <c r="G33" s="2">
        <v>0</v>
      </c>
      <c r="H33" s="3">
        <f t="shared" si="0"/>
        <v>27840</v>
      </c>
      <c r="I33" s="3">
        <f t="shared" si="1"/>
        <v>496846</v>
      </c>
    </row>
    <row r="34" spans="1:9" ht="15">
      <c r="A34" s="3">
        <v>25</v>
      </c>
      <c r="B34" s="3" t="s">
        <v>35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3">
        <f t="shared" si="0"/>
        <v>0</v>
      </c>
      <c r="I34" s="3">
        <f t="shared" si="1"/>
        <v>496846</v>
      </c>
    </row>
    <row r="35" spans="1:9" ht="15">
      <c r="A35" s="3">
        <v>26</v>
      </c>
      <c r="B35" s="3" t="s">
        <v>36</v>
      </c>
      <c r="C35" s="2">
        <v>0</v>
      </c>
      <c r="D35" s="2">
        <v>49032</v>
      </c>
      <c r="E35" s="2">
        <v>0</v>
      </c>
      <c r="F35" s="2">
        <v>0</v>
      </c>
      <c r="G35" s="2">
        <v>0</v>
      </c>
      <c r="H35" s="3">
        <f t="shared" si="0"/>
        <v>49032</v>
      </c>
      <c r="I35" s="3">
        <f t="shared" si="1"/>
        <v>545878</v>
      </c>
    </row>
    <row r="36" spans="1:9" ht="15">
      <c r="A36" s="3">
        <v>27</v>
      </c>
      <c r="B36" s="3" t="s">
        <v>37</v>
      </c>
      <c r="C36" s="2">
        <v>0</v>
      </c>
      <c r="D36" s="2">
        <v>0</v>
      </c>
      <c r="E36" s="2">
        <v>5148</v>
      </c>
      <c r="F36" s="2">
        <v>0</v>
      </c>
      <c r="G36" s="2">
        <v>0</v>
      </c>
      <c r="H36" s="3">
        <f t="shared" si="0"/>
        <v>5148</v>
      </c>
      <c r="I36" s="3">
        <f t="shared" si="1"/>
        <v>551026</v>
      </c>
    </row>
    <row r="37" spans="1:9" ht="15">
      <c r="A37" s="3">
        <v>28</v>
      </c>
      <c r="B37" s="3" t="s">
        <v>38</v>
      </c>
      <c r="C37" s="2">
        <v>0</v>
      </c>
      <c r="D37" s="2">
        <v>0</v>
      </c>
      <c r="E37" s="2">
        <v>764</v>
      </c>
      <c r="F37" s="2">
        <v>0</v>
      </c>
      <c r="G37" s="2">
        <v>0</v>
      </c>
      <c r="H37" s="3">
        <f t="shared" si="0"/>
        <v>764</v>
      </c>
      <c r="I37" s="3">
        <f t="shared" si="1"/>
        <v>551790</v>
      </c>
    </row>
    <row r="38" spans="1:9" ht="15">
      <c r="A38" s="3">
        <v>29</v>
      </c>
      <c r="B38" s="3" t="s">
        <v>39</v>
      </c>
      <c r="C38" s="2">
        <v>0</v>
      </c>
      <c r="D38" s="2">
        <v>1336</v>
      </c>
      <c r="E38" s="2">
        <v>0</v>
      </c>
      <c r="F38" s="2">
        <v>5007</v>
      </c>
      <c r="G38" s="2">
        <v>0</v>
      </c>
      <c r="H38" s="3">
        <f t="shared" si="0"/>
        <v>6343</v>
      </c>
      <c r="I38" s="3">
        <f t="shared" si="1"/>
        <v>558133</v>
      </c>
    </row>
    <row r="39" spans="1:9" ht="15">
      <c r="A39" s="3">
        <v>30</v>
      </c>
      <c r="B39" s="3" t="s">
        <v>40</v>
      </c>
      <c r="C39" s="2">
        <v>0</v>
      </c>
      <c r="D39" s="2">
        <v>37300</v>
      </c>
      <c r="E39" s="2">
        <v>0</v>
      </c>
      <c r="F39" s="2">
        <v>0</v>
      </c>
      <c r="G39" s="2">
        <v>0</v>
      </c>
      <c r="H39" s="3">
        <f t="shared" si="0"/>
        <v>37300</v>
      </c>
      <c r="I39" s="3">
        <f t="shared" si="1"/>
        <v>595433</v>
      </c>
    </row>
    <row r="40" spans="1:9" ht="15">
      <c r="A40" s="3">
        <v>31</v>
      </c>
      <c r="B40" s="3" t="s">
        <v>41</v>
      </c>
      <c r="C40" s="2">
        <v>0</v>
      </c>
      <c r="D40" s="2">
        <v>89336</v>
      </c>
      <c r="E40" s="2">
        <v>0</v>
      </c>
      <c r="F40" s="2">
        <v>0</v>
      </c>
      <c r="G40" s="2">
        <v>0</v>
      </c>
      <c r="H40" s="3">
        <f t="shared" si="0"/>
        <v>89336</v>
      </c>
      <c r="I40" s="3">
        <f t="shared" si="1"/>
        <v>684769</v>
      </c>
    </row>
    <row r="41" spans="1:9" ht="15">
      <c r="A41" s="3">
        <v>32</v>
      </c>
      <c r="B41" s="3" t="s">
        <v>42</v>
      </c>
      <c r="C41" s="2">
        <v>0</v>
      </c>
      <c r="D41" s="2">
        <v>37042</v>
      </c>
      <c r="E41" s="2">
        <v>0</v>
      </c>
      <c r="F41" s="2">
        <v>0</v>
      </c>
      <c r="G41" s="2">
        <v>0</v>
      </c>
      <c r="H41" s="3">
        <f t="shared" si="0"/>
        <v>37042</v>
      </c>
      <c r="I41" s="3">
        <f t="shared" si="1"/>
        <v>721811</v>
      </c>
    </row>
    <row r="42" spans="1:9" ht="15">
      <c r="A42" s="3">
        <v>33</v>
      </c>
      <c r="B42" s="3" t="s">
        <v>43</v>
      </c>
      <c r="C42" s="2">
        <v>0</v>
      </c>
      <c r="D42" s="2">
        <v>63650</v>
      </c>
      <c r="E42" s="2">
        <v>0</v>
      </c>
      <c r="F42" s="2">
        <v>0</v>
      </c>
      <c r="G42" s="2">
        <v>0</v>
      </c>
      <c r="H42" s="3">
        <f aca="true" t="shared" si="2" ref="H42:H73">SUM(C42:G42)</f>
        <v>63650</v>
      </c>
      <c r="I42" s="3">
        <f t="shared" si="1"/>
        <v>785461</v>
      </c>
    </row>
    <row r="43" spans="1:9" ht="15">
      <c r="A43" s="3">
        <v>34</v>
      </c>
      <c r="B43" s="3" t="s">
        <v>44</v>
      </c>
      <c r="C43" s="2">
        <v>0</v>
      </c>
      <c r="D43" s="2">
        <v>12518</v>
      </c>
      <c r="E43" s="2">
        <v>0</v>
      </c>
      <c r="F43" s="2">
        <v>8678</v>
      </c>
      <c r="G43" s="2">
        <v>0</v>
      </c>
      <c r="H43" s="3">
        <f t="shared" si="2"/>
        <v>21196</v>
      </c>
      <c r="I43" s="3">
        <f aca="true" t="shared" si="3" ref="I43:I74">H43+I42</f>
        <v>806657</v>
      </c>
    </row>
    <row r="44" spans="1:9" ht="15">
      <c r="A44" s="3">
        <v>35</v>
      </c>
      <c r="B44" s="3" t="s">
        <v>45</v>
      </c>
      <c r="C44" s="2">
        <v>0</v>
      </c>
      <c r="D44" s="2">
        <v>48513</v>
      </c>
      <c r="E44" s="2">
        <v>0</v>
      </c>
      <c r="F44" s="2">
        <v>0</v>
      </c>
      <c r="G44" s="2">
        <v>0</v>
      </c>
      <c r="H44" s="3">
        <f t="shared" si="2"/>
        <v>48513</v>
      </c>
      <c r="I44" s="3">
        <f t="shared" si="3"/>
        <v>855170</v>
      </c>
    </row>
    <row r="45" spans="1:9" ht="15">
      <c r="A45" s="3">
        <v>36</v>
      </c>
      <c r="B45" s="3" t="s">
        <v>46</v>
      </c>
      <c r="C45" s="2">
        <v>0</v>
      </c>
      <c r="D45" s="2">
        <v>13258</v>
      </c>
      <c r="E45" s="2">
        <v>0</v>
      </c>
      <c r="F45" s="2">
        <v>0</v>
      </c>
      <c r="G45" s="2">
        <v>0</v>
      </c>
      <c r="H45" s="3">
        <f t="shared" si="2"/>
        <v>13258</v>
      </c>
      <c r="I45" s="3">
        <f t="shared" si="3"/>
        <v>868428</v>
      </c>
    </row>
    <row r="46" spans="1:9" ht="15">
      <c r="A46" s="3">
        <v>37</v>
      </c>
      <c r="B46" s="3" t="s">
        <v>47</v>
      </c>
      <c r="C46" s="2">
        <v>0</v>
      </c>
      <c r="D46" s="2">
        <v>51530</v>
      </c>
      <c r="E46" s="2">
        <v>0</v>
      </c>
      <c r="F46" s="2">
        <v>0</v>
      </c>
      <c r="G46" s="2">
        <v>0</v>
      </c>
      <c r="H46" s="3">
        <f t="shared" si="2"/>
        <v>51530</v>
      </c>
      <c r="I46" s="3">
        <f t="shared" si="3"/>
        <v>919958</v>
      </c>
    </row>
    <row r="47" spans="1:9" ht="15">
      <c r="A47" s="3">
        <v>38</v>
      </c>
      <c r="B47" s="3" t="s">
        <v>48</v>
      </c>
      <c r="C47" s="2">
        <v>0</v>
      </c>
      <c r="D47" s="2">
        <v>26169</v>
      </c>
      <c r="E47" s="2">
        <v>0</v>
      </c>
      <c r="F47" s="2">
        <v>5911</v>
      </c>
      <c r="G47" s="2">
        <v>0</v>
      </c>
      <c r="H47" s="3">
        <f t="shared" si="2"/>
        <v>32080</v>
      </c>
      <c r="I47" s="3">
        <f t="shared" si="3"/>
        <v>952038</v>
      </c>
    </row>
    <row r="48" spans="1:9" ht="15">
      <c r="A48" s="3">
        <v>39</v>
      </c>
      <c r="B48" s="3" t="s">
        <v>49</v>
      </c>
      <c r="C48" s="2">
        <v>0</v>
      </c>
      <c r="D48" s="2">
        <v>34794</v>
      </c>
      <c r="E48" s="2">
        <v>0</v>
      </c>
      <c r="F48" s="2">
        <v>0</v>
      </c>
      <c r="G48" s="2">
        <v>0</v>
      </c>
      <c r="H48" s="3">
        <f t="shared" si="2"/>
        <v>34794</v>
      </c>
      <c r="I48" s="3">
        <f t="shared" si="3"/>
        <v>986832</v>
      </c>
    </row>
    <row r="49" spans="1:9" ht="15">
      <c r="A49" s="3">
        <v>40</v>
      </c>
      <c r="B49" s="3" t="s">
        <v>50</v>
      </c>
      <c r="C49" s="2">
        <v>5018</v>
      </c>
      <c r="D49" s="2">
        <v>9926</v>
      </c>
      <c r="E49" s="2">
        <v>0</v>
      </c>
      <c r="F49" s="2">
        <v>0</v>
      </c>
      <c r="G49" s="2">
        <v>0</v>
      </c>
      <c r="H49" s="3">
        <f t="shared" si="2"/>
        <v>14944</v>
      </c>
      <c r="I49" s="3">
        <f t="shared" si="3"/>
        <v>1001776</v>
      </c>
    </row>
    <row r="50" spans="1:9" ht="15">
      <c r="A50" s="3">
        <v>41</v>
      </c>
      <c r="B50" s="3" t="s">
        <v>51</v>
      </c>
      <c r="C50" s="2">
        <v>9995</v>
      </c>
      <c r="D50" s="2">
        <v>0</v>
      </c>
      <c r="E50" s="2">
        <v>0</v>
      </c>
      <c r="F50" s="2">
        <v>1774</v>
      </c>
      <c r="G50" s="2">
        <v>0</v>
      </c>
      <c r="H50" s="3">
        <f t="shared" si="2"/>
        <v>11769</v>
      </c>
      <c r="I50" s="3">
        <f t="shared" si="3"/>
        <v>1013545</v>
      </c>
    </row>
    <row r="51" spans="1:9" ht="15">
      <c r="A51" s="3">
        <v>42</v>
      </c>
      <c r="B51" s="3" t="s">
        <v>52</v>
      </c>
      <c r="C51" s="2">
        <v>0</v>
      </c>
      <c r="D51" s="2">
        <v>27468</v>
      </c>
      <c r="E51" s="2">
        <v>0</v>
      </c>
      <c r="F51" s="2">
        <v>6254</v>
      </c>
      <c r="G51" s="2">
        <v>0</v>
      </c>
      <c r="H51" s="3">
        <f t="shared" si="2"/>
        <v>33722</v>
      </c>
      <c r="I51" s="3">
        <f t="shared" si="3"/>
        <v>1047267</v>
      </c>
    </row>
    <row r="52" spans="1:9" ht="15">
      <c r="A52" s="3">
        <v>43</v>
      </c>
      <c r="B52" s="3" t="s">
        <v>53</v>
      </c>
      <c r="C52" s="2">
        <v>0</v>
      </c>
      <c r="D52" s="2">
        <v>46914</v>
      </c>
      <c r="E52" s="2">
        <v>0</v>
      </c>
      <c r="F52" s="2">
        <v>0</v>
      </c>
      <c r="G52" s="2">
        <v>0</v>
      </c>
      <c r="H52" s="3">
        <f t="shared" si="2"/>
        <v>46914</v>
      </c>
      <c r="I52" s="3">
        <f t="shared" si="3"/>
        <v>1094181</v>
      </c>
    </row>
    <row r="53" spans="1:9" ht="15">
      <c r="A53" s="3">
        <v>44</v>
      </c>
      <c r="B53" s="3" t="s">
        <v>54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3">
        <f t="shared" si="2"/>
        <v>0</v>
      </c>
      <c r="I53" s="3">
        <f t="shared" si="3"/>
        <v>1094181</v>
      </c>
    </row>
    <row r="54" spans="1:9" ht="15">
      <c r="A54" s="3">
        <v>45</v>
      </c>
      <c r="B54" s="3" t="s">
        <v>55</v>
      </c>
      <c r="C54" s="2">
        <v>0</v>
      </c>
      <c r="D54" s="2">
        <v>47241</v>
      </c>
      <c r="E54" s="2">
        <v>0</v>
      </c>
      <c r="F54" s="2">
        <v>0</v>
      </c>
      <c r="G54" s="2">
        <v>0</v>
      </c>
      <c r="H54" s="3">
        <f t="shared" si="2"/>
        <v>47241</v>
      </c>
      <c r="I54" s="3">
        <f t="shared" si="3"/>
        <v>1141422</v>
      </c>
    </row>
    <row r="55" spans="1:9" ht="15">
      <c r="A55" s="3">
        <v>46</v>
      </c>
      <c r="B55" s="3" t="s">
        <v>56</v>
      </c>
      <c r="C55" s="2">
        <v>0</v>
      </c>
      <c r="D55" s="2">
        <v>26767</v>
      </c>
      <c r="E55" s="2">
        <v>6520</v>
      </c>
      <c r="F55" s="2">
        <v>0</v>
      </c>
      <c r="G55" s="2">
        <v>0</v>
      </c>
      <c r="H55" s="3">
        <f t="shared" si="2"/>
        <v>33287</v>
      </c>
      <c r="I55" s="3">
        <f t="shared" si="3"/>
        <v>1174709</v>
      </c>
    </row>
    <row r="56" spans="1:9" ht="15">
      <c r="A56" s="3">
        <v>47</v>
      </c>
      <c r="B56" s="3" t="s">
        <v>57</v>
      </c>
      <c r="C56" s="2">
        <v>0</v>
      </c>
      <c r="D56" s="2">
        <v>0</v>
      </c>
      <c r="E56" s="2">
        <v>1320</v>
      </c>
      <c r="F56" s="2">
        <v>0</v>
      </c>
      <c r="G56" s="2">
        <v>0</v>
      </c>
      <c r="H56" s="3">
        <f t="shared" si="2"/>
        <v>1320</v>
      </c>
      <c r="I56" s="3">
        <f t="shared" si="3"/>
        <v>1176029</v>
      </c>
    </row>
    <row r="57" spans="1:9" ht="15">
      <c r="A57" s="3">
        <v>48</v>
      </c>
      <c r="B57" s="3" t="s">
        <v>58</v>
      </c>
      <c r="C57" s="2">
        <v>1251</v>
      </c>
      <c r="D57" s="2">
        <v>45600</v>
      </c>
      <c r="E57" s="2">
        <v>7180</v>
      </c>
      <c r="F57" s="2">
        <v>0</v>
      </c>
      <c r="G57" s="2">
        <v>0</v>
      </c>
      <c r="H57" s="3">
        <f t="shared" si="2"/>
        <v>54031</v>
      </c>
      <c r="I57" s="3">
        <f t="shared" si="3"/>
        <v>1230060</v>
      </c>
    </row>
    <row r="58" spans="1:9" ht="15">
      <c r="A58" s="3">
        <v>49</v>
      </c>
      <c r="B58" s="3" t="s">
        <v>59</v>
      </c>
      <c r="C58" s="2">
        <v>19521</v>
      </c>
      <c r="D58" s="2">
        <v>1986</v>
      </c>
      <c r="E58" s="2">
        <v>7342</v>
      </c>
      <c r="F58" s="2">
        <v>0</v>
      </c>
      <c r="G58" s="2">
        <v>0</v>
      </c>
      <c r="H58" s="3">
        <f t="shared" si="2"/>
        <v>28849</v>
      </c>
      <c r="I58" s="3">
        <f t="shared" si="3"/>
        <v>1258909</v>
      </c>
    </row>
    <row r="59" spans="1:9" ht="15">
      <c r="A59" s="3">
        <v>50</v>
      </c>
      <c r="B59" s="3" t="s">
        <v>60</v>
      </c>
      <c r="C59" s="2">
        <v>9815</v>
      </c>
      <c r="D59" s="2">
        <v>69535</v>
      </c>
      <c r="E59" s="2">
        <v>0</v>
      </c>
      <c r="F59" s="2">
        <v>0</v>
      </c>
      <c r="G59" s="2">
        <v>0</v>
      </c>
      <c r="H59" s="3">
        <f t="shared" si="2"/>
        <v>79350</v>
      </c>
      <c r="I59" s="3">
        <f t="shared" si="3"/>
        <v>1338259</v>
      </c>
    </row>
    <row r="60" spans="1:9" ht="15">
      <c r="A60" s="3">
        <v>51</v>
      </c>
      <c r="B60" s="3" t="s">
        <v>61</v>
      </c>
      <c r="C60" s="2">
        <v>4631</v>
      </c>
      <c r="D60" s="2">
        <v>52978</v>
      </c>
      <c r="E60" s="2">
        <v>5676</v>
      </c>
      <c r="F60" s="2">
        <v>9997</v>
      </c>
      <c r="G60" s="2">
        <v>0</v>
      </c>
      <c r="H60" s="3">
        <f t="shared" si="2"/>
        <v>73282</v>
      </c>
      <c r="I60" s="3">
        <f t="shared" si="3"/>
        <v>1411541</v>
      </c>
    </row>
    <row r="61" spans="1:9" ht="15">
      <c r="A61" s="3">
        <v>52</v>
      </c>
      <c r="B61" s="3" t="s">
        <v>62</v>
      </c>
      <c r="C61" s="2">
        <v>34395</v>
      </c>
      <c r="D61" s="2">
        <v>124628</v>
      </c>
      <c r="E61" s="2">
        <v>2277</v>
      </c>
      <c r="F61" s="2">
        <v>0</v>
      </c>
      <c r="G61" s="2">
        <v>0</v>
      </c>
      <c r="H61" s="3">
        <f t="shared" si="2"/>
        <v>161300</v>
      </c>
      <c r="I61" s="3">
        <f t="shared" si="3"/>
        <v>1572841</v>
      </c>
    </row>
    <row r="62" spans="1:9" ht="15">
      <c r="A62" s="3" t="s">
        <v>2</v>
      </c>
      <c r="B62" s="3" t="s">
        <v>63</v>
      </c>
      <c r="C62" s="3">
        <f aca="true" t="shared" si="4" ref="C62:H62">SUM(C10:C61)</f>
        <v>98625</v>
      </c>
      <c r="D62" s="3">
        <f t="shared" si="4"/>
        <v>1363696</v>
      </c>
      <c r="E62" s="3">
        <f t="shared" si="4"/>
        <v>49342</v>
      </c>
      <c r="F62" s="3">
        <f t="shared" si="4"/>
        <v>42628</v>
      </c>
      <c r="G62" s="3">
        <f t="shared" si="4"/>
        <v>18550</v>
      </c>
      <c r="H62" s="3">
        <f t="shared" si="4"/>
        <v>1572841</v>
      </c>
      <c r="I62" s="3"/>
    </row>
    <row r="64" ht="15">
      <c r="A64" s="10" t="s">
        <v>91</v>
      </c>
    </row>
    <row r="65" ht="15">
      <c r="A65" s="10" t="s">
        <v>92</v>
      </c>
    </row>
  </sheetData>
  <sheetProtection/>
  <mergeCells count="3">
    <mergeCell ref="A6:I6"/>
    <mergeCell ref="A7:I7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62"/>
  <sheetViews>
    <sheetView zoomScalePageLayoutView="0" workbookViewId="0" topLeftCell="A1">
      <pane xSplit="2" ySplit="9" topLeftCell="C52" activePane="bottomRight" state="frozen"/>
      <selection pane="topLeft" activeCell="B62" sqref="B62"/>
      <selection pane="topRight" activeCell="B62" sqref="B62"/>
      <selection pane="bottomLeft" activeCell="B62" sqref="B62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1.00390625" style="0" customWidth="1"/>
    <col min="4" max="4" width="10.00390625" style="0" customWidth="1"/>
    <col min="5" max="5" width="12.140625" style="0" customWidth="1"/>
    <col min="6" max="6" width="13.421875" style="0" customWidth="1"/>
    <col min="7" max="7" width="12.7109375" style="0" customWidth="1"/>
    <col min="8" max="8" width="22.421875" style="0" customWidth="1"/>
    <col min="9" max="9" width="20.57421875" style="0" customWidth="1"/>
  </cols>
  <sheetData>
    <row r="6" spans="1:9" ht="15.75">
      <c r="A6" s="4" t="s">
        <v>87</v>
      </c>
      <c r="B6" s="5"/>
      <c r="C6" s="5"/>
      <c r="D6" s="5"/>
      <c r="E6" s="5"/>
      <c r="F6" s="5"/>
      <c r="G6" s="5"/>
      <c r="H6" s="5"/>
      <c r="I6" s="6"/>
    </row>
    <row r="7" spans="1:9" ht="15.75">
      <c r="A7" s="4" t="s">
        <v>88</v>
      </c>
      <c r="B7" s="5"/>
      <c r="C7" s="5"/>
      <c r="D7" s="5"/>
      <c r="E7" s="5"/>
      <c r="F7" s="5"/>
      <c r="G7" s="5"/>
      <c r="H7" s="5"/>
      <c r="I7" s="6"/>
    </row>
    <row r="8" spans="1:9" ht="15">
      <c r="A8" s="7" t="s">
        <v>2</v>
      </c>
      <c r="B8" s="8"/>
      <c r="C8" s="8"/>
      <c r="D8" s="8"/>
      <c r="E8" s="8"/>
      <c r="F8" s="8"/>
      <c r="G8" s="8"/>
      <c r="H8" s="8"/>
      <c r="I8" s="9"/>
    </row>
    <row r="9" spans="1:9" ht="15">
      <c r="A9" s="1"/>
      <c r="B9" s="1" t="s">
        <v>3</v>
      </c>
      <c r="C9" s="1" t="s">
        <v>82</v>
      </c>
      <c r="D9" s="1" t="s">
        <v>83</v>
      </c>
      <c r="E9" s="1" t="s">
        <v>84</v>
      </c>
      <c r="F9" s="1" t="s">
        <v>85</v>
      </c>
      <c r="G9" s="1" t="s">
        <v>86</v>
      </c>
      <c r="H9" s="1" t="s">
        <v>89</v>
      </c>
      <c r="I9" s="1" t="s">
        <v>90</v>
      </c>
    </row>
    <row r="10" spans="1:9" ht="15">
      <c r="A10" s="3">
        <v>1</v>
      </c>
      <c r="B10" s="3" t="s">
        <v>11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3">
        <f aca="true" t="shared" si="0" ref="H10:H41">SUM(C10:G10)</f>
        <v>0</v>
      </c>
      <c r="I10" s="3">
        <f>H10</f>
        <v>0</v>
      </c>
    </row>
    <row r="11" spans="1:9" ht="15">
      <c r="A11" s="3">
        <v>2</v>
      </c>
      <c r="B11" s="3" t="s">
        <v>12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3">
        <f t="shared" si="0"/>
        <v>0</v>
      </c>
      <c r="I11" s="3">
        <f aca="true" t="shared" si="1" ref="I11:I42">H11+I10</f>
        <v>0</v>
      </c>
    </row>
    <row r="12" spans="1:9" ht="15">
      <c r="A12" s="3">
        <v>3</v>
      </c>
      <c r="B12" s="3" t="s">
        <v>13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3">
        <f t="shared" si="0"/>
        <v>0</v>
      </c>
      <c r="I12" s="3">
        <f t="shared" si="1"/>
        <v>0</v>
      </c>
    </row>
    <row r="13" spans="1:9" ht="15">
      <c r="A13" s="3">
        <v>4</v>
      </c>
      <c r="B13" s="3" t="s">
        <v>14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3">
        <f t="shared" si="0"/>
        <v>0</v>
      </c>
      <c r="I13" s="3">
        <f t="shared" si="1"/>
        <v>0</v>
      </c>
    </row>
    <row r="14" spans="1:9" ht="15">
      <c r="A14" s="3">
        <v>5</v>
      </c>
      <c r="B14" s="3" t="s">
        <v>15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3">
        <f t="shared" si="0"/>
        <v>0</v>
      </c>
      <c r="I14" s="3">
        <f t="shared" si="1"/>
        <v>0</v>
      </c>
    </row>
    <row r="15" spans="1:9" ht="15">
      <c r="A15" s="3">
        <v>6</v>
      </c>
      <c r="B15" s="3" t="s">
        <v>16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3">
        <f t="shared" si="0"/>
        <v>0</v>
      </c>
      <c r="I15" s="3">
        <f t="shared" si="1"/>
        <v>0</v>
      </c>
    </row>
    <row r="16" spans="1:9" ht="15">
      <c r="A16" s="3">
        <v>7</v>
      </c>
      <c r="B16" s="3" t="s">
        <v>17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3">
        <f t="shared" si="0"/>
        <v>0</v>
      </c>
      <c r="I16" s="3">
        <f t="shared" si="1"/>
        <v>0</v>
      </c>
    </row>
    <row r="17" spans="1:9" ht="15">
      <c r="A17" s="3">
        <v>8</v>
      </c>
      <c r="B17" s="3" t="s">
        <v>18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3">
        <f t="shared" si="0"/>
        <v>0</v>
      </c>
      <c r="I17" s="3">
        <f t="shared" si="1"/>
        <v>0</v>
      </c>
    </row>
    <row r="18" spans="1:9" ht="15">
      <c r="A18" s="3">
        <v>9</v>
      </c>
      <c r="B18" s="3" t="s">
        <v>19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3">
        <f t="shared" si="0"/>
        <v>0</v>
      </c>
      <c r="I18" s="3">
        <f t="shared" si="1"/>
        <v>0</v>
      </c>
    </row>
    <row r="19" spans="1:9" ht="15">
      <c r="A19" s="3">
        <v>10</v>
      </c>
      <c r="B19" s="3" t="s">
        <v>20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3">
        <f t="shared" si="0"/>
        <v>0</v>
      </c>
      <c r="I19" s="3">
        <f t="shared" si="1"/>
        <v>0</v>
      </c>
    </row>
    <row r="20" spans="1:9" ht="15">
      <c r="A20" s="3">
        <v>11</v>
      </c>
      <c r="B20" s="3" t="s">
        <v>21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3">
        <f t="shared" si="0"/>
        <v>0</v>
      </c>
      <c r="I20" s="3">
        <f t="shared" si="1"/>
        <v>0</v>
      </c>
    </row>
    <row r="21" spans="1:9" ht="15">
      <c r="A21" s="3">
        <v>12</v>
      </c>
      <c r="B21" s="3" t="s">
        <v>22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3">
        <f t="shared" si="0"/>
        <v>0</v>
      </c>
      <c r="I21" s="3">
        <f t="shared" si="1"/>
        <v>0</v>
      </c>
    </row>
    <row r="22" spans="1:9" ht="15">
      <c r="A22" s="3">
        <v>13</v>
      </c>
      <c r="B22" s="3" t="s">
        <v>23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3">
        <f t="shared" si="0"/>
        <v>0</v>
      </c>
      <c r="I22" s="3">
        <f t="shared" si="1"/>
        <v>0</v>
      </c>
    </row>
    <row r="23" spans="1:9" ht="15">
      <c r="A23" s="3">
        <v>14</v>
      </c>
      <c r="B23" s="3" t="s">
        <v>24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3">
        <f t="shared" si="0"/>
        <v>0</v>
      </c>
      <c r="I23" s="3">
        <f t="shared" si="1"/>
        <v>0</v>
      </c>
    </row>
    <row r="24" spans="1:9" ht="15">
      <c r="A24" s="3">
        <v>15</v>
      </c>
      <c r="B24" s="3" t="s">
        <v>25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3">
        <f t="shared" si="0"/>
        <v>0</v>
      </c>
      <c r="I24" s="3">
        <f t="shared" si="1"/>
        <v>0</v>
      </c>
    </row>
    <row r="25" spans="1:9" ht="15">
      <c r="A25" s="3">
        <v>16</v>
      </c>
      <c r="B25" s="3" t="s">
        <v>26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3">
        <f t="shared" si="0"/>
        <v>0</v>
      </c>
      <c r="I25" s="3">
        <f t="shared" si="1"/>
        <v>0</v>
      </c>
    </row>
    <row r="26" spans="1:9" ht="15">
      <c r="A26" s="3">
        <v>17</v>
      </c>
      <c r="B26" s="3" t="s">
        <v>27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3">
        <f t="shared" si="0"/>
        <v>0</v>
      </c>
      <c r="I26" s="3">
        <f t="shared" si="1"/>
        <v>0</v>
      </c>
    </row>
    <row r="27" spans="1:9" ht="15">
      <c r="A27" s="3">
        <v>18</v>
      </c>
      <c r="B27" s="3" t="s">
        <v>28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3">
        <f t="shared" si="0"/>
        <v>0</v>
      </c>
      <c r="I27" s="3">
        <f t="shared" si="1"/>
        <v>0</v>
      </c>
    </row>
    <row r="28" spans="1:9" ht="15">
      <c r="A28" s="3">
        <v>19</v>
      </c>
      <c r="B28" s="3" t="s">
        <v>29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3">
        <f t="shared" si="0"/>
        <v>0</v>
      </c>
      <c r="I28" s="3">
        <f t="shared" si="1"/>
        <v>0</v>
      </c>
    </row>
    <row r="29" spans="1:9" ht="15">
      <c r="A29" s="3">
        <v>20</v>
      </c>
      <c r="B29" s="3" t="s">
        <v>30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3">
        <f t="shared" si="0"/>
        <v>0</v>
      </c>
      <c r="I29" s="3">
        <f t="shared" si="1"/>
        <v>0</v>
      </c>
    </row>
    <row r="30" spans="1:9" ht="15">
      <c r="A30" s="3">
        <v>21</v>
      </c>
      <c r="B30" s="3" t="s">
        <v>31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3">
        <f t="shared" si="0"/>
        <v>0</v>
      </c>
      <c r="I30" s="3">
        <f t="shared" si="1"/>
        <v>0</v>
      </c>
    </row>
    <row r="31" spans="1:9" ht="15">
      <c r="A31" s="3">
        <v>22</v>
      </c>
      <c r="B31" s="3" t="s">
        <v>32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3">
        <f t="shared" si="0"/>
        <v>0</v>
      </c>
      <c r="I31" s="3">
        <f t="shared" si="1"/>
        <v>0</v>
      </c>
    </row>
    <row r="32" spans="1:9" ht="15">
      <c r="A32" s="3">
        <v>23</v>
      </c>
      <c r="B32" s="3" t="s">
        <v>33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3">
        <f t="shared" si="0"/>
        <v>0</v>
      </c>
      <c r="I32" s="3">
        <f t="shared" si="1"/>
        <v>0</v>
      </c>
    </row>
    <row r="33" spans="1:9" ht="15">
      <c r="A33" s="3">
        <v>24</v>
      </c>
      <c r="B33" s="3" t="s">
        <v>34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3">
        <f t="shared" si="0"/>
        <v>0</v>
      </c>
      <c r="I33" s="3">
        <f t="shared" si="1"/>
        <v>0</v>
      </c>
    </row>
    <row r="34" spans="1:9" ht="15">
      <c r="A34" s="3">
        <v>25</v>
      </c>
      <c r="B34" s="3" t="s">
        <v>35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3">
        <f t="shared" si="0"/>
        <v>0</v>
      </c>
      <c r="I34" s="3">
        <f t="shared" si="1"/>
        <v>0</v>
      </c>
    </row>
    <row r="35" spans="1:9" ht="15">
      <c r="A35" s="3">
        <v>26</v>
      </c>
      <c r="B35" s="3" t="s">
        <v>36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3">
        <f t="shared" si="0"/>
        <v>0</v>
      </c>
      <c r="I35" s="3">
        <f t="shared" si="1"/>
        <v>0</v>
      </c>
    </row>
    <row r="36" spans="1:9" ht="15">
      <c r="A36" s="3">
        <v>27</v>
      </c>
      <c r="B36" s="3" t="s">
        <v>37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3">
        <f t="shared" si="0"/>
        <v>0</v>
      </c>
      <c r="I36" s="3">
        <f t="shared" si="1"/>
        <v>0</v>
      </c>
    </row>
    <row r="37" spans="1:9" ht="15">
      <c r="A37" s="3">
        <v>28</v>
      </c>
      <c r="B37" s="3" t="s">
        <v>38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3">
        <f t="shared" si="0"/>
        <v>0</v>
      </c>
      <c r="I37" s="3">
        <f t="shared" si="1"/>
        <v>0</v>
      </c>
    </row>
    <row r="38" spans="1:9" ht="15">
      <c r="A38" s="3">
        <v>29</v>
      </c>
      <c r="B38" s="3" t="s">
        <v>39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3">
        <f t="shared" si="0"/>
        <v>0</v>
      </c>
      <c r="I38" s="3">
        <f t="shared" si="1"/>
        <v>0</v>
      </c>
    </row>
    <row r="39" spans="1:9" ht="15">
      <c r="A39" s="3">
        <v>30</v>
      </c>
      <c r="B39" s="3" t="s">
        <v>40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3">
        <f t="shared" si="0"/>
        <v>0</v>
      </c>
      <c r="I39" s="3">
        <f t="shared" si="1"/>
        <v>0</v>
      </c>
    </row>
    <row r="40" spans="1:9" ht="15">
      <c r="A40" s="3">
        <v>31</v>
      </c>
      <c r="B40" s="3" t="s">
        <v>41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3">
        <f t="shared" si="0"/>
        <v>0</v>
      </c>
      <c r="I40" s="3">
        <f t="shared" si="1"/>
        <v>0</v>
      </c>
    </row>
    <row r="41" spans="1:9" ht="15">
      <c r="A41" s="3">
        <v>32</v>
      </c>
      <c r="B41" s="3" t="s">
        <v>42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3">
        <f t="shared" si="0"/>
        <v>0</v>
      </c>
      <c r="I41" s="3">
        <f t="shared" si="1"/>
        <v>0</v>
      </c>
    </row>
    <row r="42" spans="1:9" ht="15">
      <c r="A42" s="3">
        <v>33</v>
      </c>
      <c r="B42" s="3" t="s">
        <v>43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3">
        <f aca="true" t="shared" si="2" ref="H42:H73">SUM(C42:G42)</f>
        <v>0</v>
      </c>
      <c r="I42" s="3">
        <f t="shared" si="1"/>
        <v>0</v>
      </c>
    </row>
    <row r="43" spans="1:9" ht="15">
      <c r="A43" s="3">
        <v>34</v>
      </c>
      <c r="B43" s="3" t="s">
        <v>44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3">
        <f t="shared" si="2"/>
        <v>0</v>
      </c>
      <c r="I43" s="3">
        <f aca="true" t="shared" si="3" ref="I43:I74">H43+I42</f>
        <v>0</v>
      </c>
    </row>
    <row r="44" spans="1:9" ht="15">
      <c r="A44" s="3">
        <v>35</v>
      </c>
      <c r="B44" s="3" t="s">
        <v>45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3">
        <f t="shared" si="2"/>
        <v>0</v>
      </c>
      <c r="I44" s="3">
        <f t="shared" si="3"/>
        <v>0</v>
      </c>
    </row>
    <row r="45" spans="1:9" ht="15">
      <c r="A45" s="3">
        <v>36</v>
      </c>
      <c r="B45" s="3" t="s">
        <v>46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3">
        <f t="shared" si="2"/>
        <v>0</v>
      </c>
      <c r="I45" s="3">
        <f t="shared" si="3"/>
        <v>0</v>
      </c>
    </row>
    <row r="46" spans="1:9" ht="15">
      <c r="A46" s="3">
        <v>37</v>
      </c>
      <c r="B46" s="3" t="s">
        <v>47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3">
        <f t="shared" si="2"/>
        <v>0</v>
      </c>
      <c r="I46" s="3">
        <f t="shared" si="3"/>
        <v>0</v>
      </c>
    </row>
    <row r="47" spans="1:9" ht="15">
      <c r="A47" s="3">
        <v>38</v>
      </c>
      <c r="B47" s="3" t="s">
        <v>48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3">
        <f t="shared" si="2"/>
        <v>0</v>
      </c>
      <c r="I47" s="3">
        <f t="shared" si="3"/>
        <v>0</v>
      </c>
    </row>
    <row r="48" spans="1:9" ht="15">
      <c r="A48" s="3">
        <v>39</v>
      </c>
      <c r="B48" s="3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3">
        <f t="shared" si="2"/>
        <v>0</v>
      </c>
      <c r="I48" s="3">
        <f t="shared" si="3"/>
        <v>0</v>
      </c>
    </row>
    <row r="49" spans="1:9" ht="15">
      <c r="A49" s="3">
        <v>40</v>
      </c>
      <c r="B49" s="3" t="s">
        <v>50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3">
        <f t="shared" si="2"/>
        <v>0</v>
      </c>
      <c r="I49" s="3">
        <f t="shared" si="3"/>
        <v>0</v>
      </c>
    </row>
    <row r="50" spans="1:9" ht="15">
      <c r="A50" s="3">
        <v>41</v>
      </c>
      <c r="B50" s="3" t="s">
        <v>51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3">
        <f t="shared" si="2"/>
        <v>0</v>
      </c>
      <c r="I50" s="3">
        <f t="shared" si="3"/>
        <v>0</v>
      </c>
    </row>
    <row r="51" spans="1:9" ht="15">
      <c r="A51" s="3">
        <v>42</v>
      </c>
      <c r="B51" s="3" t="s">
        <v>52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3">
        <f t="shared" si="2"/>
        <v>0</v>
      </c>
      <c r="I51" s="3">
        <f t="shared" si="3"/>
        <v>0</v>
      </c>
    </row>
    <row r="52" spans="1:9" ht="15">
      <c r="A52" s="3">
        <v>43</v>
      </c>
      <c r="B52" s="3" t="s">
        <v>53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3">
        <f t="shared" si="2"/>
        <v>0</v>
      </c>
      <c r="I52" s="3">
        <f t="shared" si="3"/>
        <v>0</v>
      </c>
    </row>
    <row r="53" spans="1:9" ht="15">
      <c r="A53" s="3">
        <v>44</v>
      </c>
      <c r="B53" s="3" t="s">
        <v>54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3">
        <f t="shared" si="2"/>
        <v>0</v>
      </c>
      <c r="I53" s="3">
        <f t="shared" si="3"/>
        <v>0</v>
      </c>
    </row>
    <row r="54" spans="1:9" ht="15">
      <c r="A54" s="3">
        <v>45</v>
      </c>
      <c r="B54" s="3" t="s">
        <v>55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3">
        <f t="shared" si="2"/>
        <v>0</v>
      </c>
      <c r="I54" s="3">
        <f t="shared" si="3"/>
        <v>0</v>
      </c>
    </row>
    <row r="55" spans="1:9" ht="15">
      <c r="A55" s="3">
        <v>46</v>
      </c>
      <c r="B55" s="3" t="s">
        <v>56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3">
        <f t="shared" si="2"/>
        <v>0</v>
      </c>
      <c r="I55" s="3">
        <f t="shared" si="3"/>
        <v>0</v>
      </c>
    </row>
    <row r="56" spans="1:9" ht="15">
      <c r="A56" s="3">
        <v>47</v>
      </c>
      <c r="B56" s="3" t="s">
        <v>57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3">
        <f t="shared" si="2"/>
        <v>0</v>
      </c>
      <c r="I56" s="3">
        <f t="shared" si="3"/>
        <v>0</v>
      </c>
    </row>
    <row r="57" spans="1:9" ht="15">
      <c r="A57" s="3">
        <v>48</v>
      </c>
      <c r="B57" s="3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3">
        <f t="shared" si="2"/>
        <v>0</v>
      </c>
      <c r="I57" s="3">
        <f t="shared" si="3"/>
        <v>0</v>
      </c>
    </row>
    <row r="58" spans="1:9" ht="15">
      <c r="A58" s="3">
        <v>49</v>
      </c>
      <c r="B58" s="3" t="s">
        <v>59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3">
        <f t="shared" si="2"/>
        <v>0</v>
      </c>
      <c r="I58" s="3">
        <f t="shared" si="3"/>
        <v>0</v>
      </c>
    </row>
    <row r="59" spans="1:9" ht="15">
      <c r="A59" s="3">
        <v>50</v>
      </c>
      <c r="B59" s="3" t="s">
        <v>60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3">
        <f t="shared" si="2"/>
        <v>0</v>
      </c>
      <c r="I59" s="3">
        <f t="shared" si="3"/>
        <v>0</v>
      </c>
    </row>
    <row r="60" spans="1:9" ht="15">
      <c r="A60" s="3">
        <v>51</v>
      </c>
      <c r="B60" s="3" t="s">
        <v>61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3">
        <f t="shared" si="2"/>
        <v>0</v>
      </c>
      <c r="I60" s="3">
        <f t="shared" si="3"/>
        <v>0</v>
      </c>
    </row>
    <row r="61" spans="1:9" ht="15">
      <c r="A61" s="3">
        <v>52</v>
      </c>
      <c r="B61" s="3" t="s">
        <v>62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3">
        <f t="shared" si="2"/>
        <v>0</v>
      </c>
      <c r="I61" s="3">
        <f t="shared" si="3"/>
        <v>0</v>
      </c>
    </row>
    <row r="62" spans="1:9" ht="15">
      <c r="A62" s="3" t="s">
        <v>2</v>
      </c>
      <c r="B62" s="3" t="s">
        <v>63</v>
      </c>
      <c r="C62" s="3">
        <f aca="true" t="shared" si="4" ref="C62:H62">SUM(C10:C61)</f>
        <v>0</v>
      </c>
      <c r="D62" s="3">
        <f t="shared" si="4"/>
        <v>0</v>
      </c>
      <c r="E62" s="3">
        <f t="shared" si="4"/>
        <v>0</v>
      </c>
      <c r="F62" s="3">
        <f t="shared" si="4"/>
        <v>0</v>
      </c>
      <c r="G62" s="3">
        <f t="shared" si="4"/>
        <v>0</v>
      </c>
      <c r="H62" s="3">
        <f t="shared" si="4"/>
        <v>0</v>
      </c>
      <c r="I62" s="3"/>
    </row>
  </sheetData>
  <sheetProtection/>
  <mergeCells count="3">
    <mergeCell ref="A6:I6"/>
    <mergeCell ref="A7:I7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Sphiwe Ntuli</dc:creator>
  <cp:keywords/>
  <dc:description/>
  <cp:lastModifiedBy>Sphiwe Ntuli</cp:lastModifiedBy>
  <cp:lastPrinted>2019-11-26T06:53:13Z</cp:lastPrinted>
  <dcterms:created xsi:type="dcterms:W3CDTF">2019-11-26T06:47:02Z</dcterms:created>
  <dcterms:modified xsi:type="dcterms:W3CDTF">2019-11-26T06:53:30Z</dcterms:modified>
  <cp:category/>
  <cp:version/>
  <cp:contentType/>
  <cp:contentStatus/>
</cp:coreProperties>
</file>