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340" windowHeight="55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<sst xmlns="http://schemas.openxmlformats.org/spreadsheetml/2006/main" count="59" uniqueCount="57">
  <si>
    <t xml:space="preserve">MAIZE / MIELIES 1999/2000 Marketing Year (May-Apr)/1999/2000- Bemarkingsjaar (Mei-Apr)  (1)(8) </t>
  </si>
  <si>
    <t xml:space="preserve"> ' 000 t </t>
  </si>
  <si>
    <t>Progressive/Progressief</t>
  </si>
  <si>
    <t xml:space="preserve"> </t>
  </si>
  <si>
    <t>May/Mei '99 - Apr/Apr 2000</t>
  </si>
  <si>
    <t>Maize in commercial structures</t>
  </si>
  <si>
    <t>Mielies in kommersiële strukture</t>
  </si>
  <si>
    <t>Opening stock  1 May 1999 (2)</t>
  </si>
  <si>
    <t>Beginvoorraad  1 Mei 1999 (2)</t>
  </si>
  <si>
    <t>Local acquisition</t>
  </si>
  <si>
    <t>Plaaslike verkryging</t>
  </si>
  <si>
    <t>Purchases from producers  (3)</t>
  </si>
  <si>
    <t>Storage on behalf of producers (4)(5)</t>
  </si>
  <si>
    <t>Opgeberg namens produsente (4)(5)</t>
  </si>
  <si>
    <t>Imports</t>
  </si>
  <si>
    <t>Invoere</t>
  </si>
  <si>
    <t>Total supply</t>
  </si>
  <si>
    <t>Totale aanbod</t>
  </si>
  <si>
    <t xml:space="preserve">    Human market</t>
  </si>
  <si>
    <t>mark</t>
  </si>
  <si>
    <t xml:space="preserve">Menslike mark    </t>
  </si>
  <si>
    <t xml:space="preserve">    Animal market (6)</t>
  </si>
  <si>
    <t xml:space="preserve">Dierlike mark (6)    </t>
  </si>
  <si>
    <t>Exports</t>
  </si>
  <si>
    <t>Uitvoere</t>
  </si>
  <si>
    <t xml:space="preserve">    Products</t>
  </si>
  <si>
    <t xml:space="preserve">Produkte    </t>
  </si>
  <si>
    <t>(1) Information collated from returns. Stocks and consumption on farms excluded./Inligting saamgestel vanaf opgawes. Voorrade en verbruik op plase uitgesluit.</t>
  </si>
  <si>
    <t>(2) Including purchases during Apr 1999 of 139 000 t white and 128 000 t yellow maize. Excluding stocks stored on behalf of producers (white 169 000 t and yellow 58 000 t)./</t>
  </si>
  <si>
    <t xml:space="preserve">     Ingesluit aankope gedurende Apr 1999 van 139 000 t wit- en 128 000 t geelmielies. Uitgesluit voorrade opgeberg namens produsente (wit 169 000 t en geel 58 000 t).</t>
  </si>
  <si>
    <t xml:space="preserve">     Includes a portion of the production of developing producers - the balance will not necessarily be included here./Ingesluit 'n deel van produksie van opkomende produsente - die</t>
  </si>
  <si>
    <t xml:space="preserve">     balans sal nie noodwendig hier ingesluit word nie.</t>
  </si>
  <si>
    <t>(3) Excluding purchases during Apr 1999 of 139 000 t white  and 128 000 t yellow maize./Uitgesluit aankope gedurende Apr 1999 van 139 000 t wit- en 128 000 t geelmielies.</t>
  </si>
  <si>
    <t>(4) Stock for gristing included./Voorraad vir klandisiemaal ingesluit.</t>
  </si>
  <si>
    <t>(5) Excluding 192 000 t white and 13 000 t yellow maize gristed./Uitgesluit 192 000 t wit- en 13 000 t geelmielies vir klandisiemaal aangewend.</t>
  </si>
  <si>
    <t>(6) Includes maize processed in the wet milling process./Ingesluit mielies verwerk in die natmaalproses.</t>
  </si>
  <si>
    <t xml:space="preserve">      result of the usage of this information./Soos verskaf deur medewerkers. Alhoewel alles gedoen is om te verseker dat die inligting korrek is, aanvaar SAGIS geen verantwoordelikheid vir enige</t>
  </si>
  <si>
    <t xml:space="preserve">     aksies of verliese as gevolg van die inligting wat gebruik is nie.</t>
  </si>
  <si>
    <t>SMI-06/2000                         Monthly announcement of information / Maandelikse bekendmaking van inligting                   28/06/2000</t>
  </si>
  <si>
    <t>Final/Finaal</t>
  </si>
  <si>
    <t>White/Wit</t>
  </si>
  <si>
    <t>Yellow/Geel</t>
  </si>
  <si>
    <t>Total/Totaal</t>
  </si>
  <si>
    <t>Aankope van produsente (3)</t>
  </si>
  <si>
    <t>Local consumption (5)</t>
  </si>
  <si>
    <t>Plaaslike verbruik (5)</t>
  </si>
  <si>
    <t>Sold to end-consumer(s) (7)</t>
  </si>
  <si>
    <t>Verkope aan eindverbruiker(s) (7)</t>
  </si>
  <si>
    <t xml:space="preserve">    Whole maize </t>
  </si>
  <si>
    <t xml:space="preserve">Heel mielies    </t>
  </si>
  <si>
    <t>Surplus(-)/Deficit(+) (7)</t>
  </si>
  <si>
    <t>Surplus (-)/Tekort(+) (7)</t>
  </si>
  <si>
    <t>Closing stock 30 April 2000 (8)</t>
  </si>
  <si>
    <t>Eindvoorraad 30 April  2000 (8)</t>
  </si>
  <si>
    <t>(7) As declared by collaborators. Although everything has been done to ensure the accuracy of the information, SAGIS does not take any responsibility for actions or losses that might occur as a</t>
  </si>
  <si>
    <t>(8) Stock in transit and storage on behalf of producers included./Voorraad in transito en opgeberg namens produsente  ingesluit.</t>
  </si>
  <si>
    <r>
      <t xml:space="preserve">(9) Producer deliveries during 1999/2000./Produsentelewerings gedurende 1999/2000.   </t>
    </r>
    <r>
      <rPr>
        <b/>
        <sz val="9"/>
        <color indexed="8"/>
        <rFont val="Arial"/>
        <family val="2"/>
      </rPr>
      <t>White/Wit  4669 kt</t>
    </r>
    <r>
      <rPr>
        <sz val="9"/>
        <color indexed="8"/>
        <rFont val="Arial"/>
        <family val="2"/>
      </rPr>
      <t xml:space="preserve">      </t>
    </r>
    <r>
      <rPr>
        <b/>
        <sz val="9"/>
        <color indexed="8"/>
        <rFont val="Arial"/>
        <family val="2"/>
      </rPr>
      <t>Yellow/ Geel  2442 kt</t>
    </r>
  </si>
</sst>
</file>

<file path=xl/styles.xml><?xml version="1.0" encoding="utf-8"?>
<styleSheet xmlns="http://schemas.openxmlformats.org/spreadsheetml/2006/main">
  <numFmts count="8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</numFmts>
  <fonts count="13">
    <font>
      <sz val="10"/>
      <name val="Arial"/>
      <family val="0"/>
    </font>
    <font>
      <sz val="12"/>
      <color indexed="8"/>
      <name val="Arial"/>
      <family val="0"/>
    </font>
    <font>
      <b/>
      <sz val="20"/>
      <color indexed="8"/>
      <name val="Braggadocio"/>
      <family val="5"/>
    </font>
    <font>
      <sz val="10"/>
      <color indexed="8"/>
      <name val="Arial"/>
      <family val="2"/>
    </font>
    <font>
      <b/>
      <sz val="12"/>
      <color indexed="8"/>
      <name val="Matura MT Script Capitals"/>
      <family val="4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5" xfId="0" applyFont="1" applyBorder="1" applyAlignment="1">
      <alignment/>
    </xf>
    <xf numFmtId="17" fontId="5" fillId="0" borderId="1" xfId="0" applyNumberFormat="1" applyFont="1" applyBorder="1" applyAlignment="1">
      <alignment horizontal="center"/>
    </xf>
    <xf numFmtId="17" fontId="5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17" fontId="5" fillId="0" borderId="4" xfId="0" applyNumberFormat="1" applyFont="1" applyBorder="1" applyAlignment="1">
      <alignment horizontal="center"/>
    </xf>
    <xf numFmtId="17" fontId="5" fillId="0" borderId="7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7" fontId="5" fillId="0" borderId="8" xfId="0" applyNumberFormat="1" applyFont="1" applyBorder="1" applyAlignment="1">
      <alignment horizontal="center"/>
    </xf>
    <xf numFmtId="17" fontId="5" fillId="0" borderId="3" xfId="0" applyNumberFormat="1" applyFont="1" applyBorder="1" applyAlignment="1">
      <alignment horizontal="center"/>
    </xf>
    <xf numFmtId="17" fontId="5" fillId="0" borderId="9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9" fontId="3" fillId="0" borderId="2" xfId="0" applyNumberFormat="1" applyFont="1" applyBorder="1" applyAlignment="1" quotePrefix="1">
      <alignment horizontal="center"/>
    </xf>
    <xf numFmtId="49" fontId="3" fillId="0" borderId="11" xfId="0" applyNumberFormat="1" applyFont="1" applyBorder="1" applyAlignment="1" quotePrefix="1">
      <alignment horizontal="center"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17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0" fontId="5" fillId="0" borderId="6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3" fillId="0" borderId="4" xfId="0" applyFont="1" applyBorder="1" applyAlignment="1">
      <alignment/>
    </xf>
    <xf numFmtId="1" fontId="3" fillId="0" borderId="0" xfId="0" applyNumberFormat="1" applyFont="1" applyBorder="1" applyAlignment="1">
      <alignment/>
    </xf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1" fillId="0" borderId="0" xfId="0" applyFont="1" applyBorder="1" applyAlignment="1">
      <alignment/>
    </xf>
    <xf numFmtId="1" fontId="3" fillId="2" borderId="18" xfId="0" applyNumberFormat="1" applyFont="1" applyFill="1" applyBorder="1" applyAlignment="1">
      <alignment horizontal="right"/>
    </xf>
    <xf numFmtId="1" fontId="3" fillId="2" borderId="19" xfId="0" applyNumberFormat="1" applyFont="1" applyFill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8" xfId="0" applyNumberFormat="1" applyFont="1" applyBorder="1" applyAlignment="1">
      <alignment/>
    </xf>
    <xf numFmtId="1" fontId="3" fillId="0" borderId="20" xfId="0" applyNumberFormat="1" applyFont="1" applyBorder="1" applyAlignment="1">
      <alignment/>
    </xf>
    <xf numFmtId="1" fontId="3" fillId="0" borderId="2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4" xfId="0" applyFont="1" applyBorder="1" applyAlignment="1">
      <alignment/>
    </xf>
    <xf numFmtId="0" fontId="3" fillId="0" borderId="0" xfId="0" applyFont="1" applyBorder="1" applyAlignment="1">
      <alignment/>
    </xf>
    <xf numFmtId="1" fontId="3" fillId="0" borderId="15" xfId="0" applyNumberFormat="1" applyFont="1" applyBorder="1" applyAlignment="1">
      <alignment/>
    </xf>
    <xf numFmtId="1" fontId="3" fillId="0" borderId="16" xfId="0" applyNumberFormat="1" applyFont="1" applyBorder="1" applyAlignment="1">
      <alignment/>
    </xf>
    <xf numFmtId="1" fontId="3" fillId="0" borderId="16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3" fillId="0" borderId="19" xfId="0" applyNumberFormat="1" applyFont="1" applyBorder="1" applyAlignment="1">
      <alignment/>
    </xf>
    <xf numFmtId="1" fontId="3" fillId="0" borderId="19" xfId="0" applyNumberFormat="1" applyFont="1" applyBorder="1" applyAlignment="1">
      <alignment horizontal="right"/>
    </xf>
    <xf numFmtId="0" fontId="5" fillId="0" borderId="4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" fontId="5" fillId="0" borderId="2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7" xfId="0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1" fontId="3" fillId="0" borderId="21" xfId="0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0" fontId="10" fillId="0" borderId="7" xfId="0" applyFont="1" applyBorder="1" applyAlignment="1">
      <alignment horizontal="right"/>
    </xf>
    <xf numFmtId="0" fontId="10" fillId="0" borderId="0" xfId="0" applyFont="1" applyBorder="1" applyAlignment="1">
      <alignment/>
    </xf>
    <xf numFmtId="1" fontId="3" fillId="0" borderId="22" xfId="0" applyNumberFormat="1" applyFont="1" applyBorder="1" applyAlignment="1">
      <alignment/>
    </xf>
    <xf numFmtId="1" fontId="3" fillId="2" borderId="19" xfId="0" applyNumberFormat="1" applyFont="1" applyFill="1" applyBorder="1" applyAlignment="1">
      <alignment/>
    </xf>
    <xf numFmtId="0" fontId="10" fillId="0" borderId="4" xfId="0" applyFont="1" applyBorder="1" applyAlignment="1">
      <alignment/>
    </xf>
    <xf numFmtId="1" fontId="3" fillId="0" borderId="23" xfId="0" applyNumberFormat="1" applyFont="1" applyBorder="1" applyAlignment="1">
      <alignment/>
    </xf>
    <xf numFmtId="1" fontId="3" fillId="0" borderId="24" xfId="0" applyNumberFormat="1" applyFont="1" applyBorder="1" applyAlignment="1">
      <alignment/>
    </xf>
    <xf numFmtId="1" fontId="3" fillId="0" borderId="25" xfId="0" applyNumberFormat="1" applyFont="1" applyBorder="1" applyAlignment="1">
      <alignment horizontal="right"/>
    </xf>
    <xf numFmtId="1" fontId="3" fillId="0" borderId="21" xfId="0" applyNumberFormat="1" applyFont="1" applyBorder="1" applyAlignment="1">
      <alignment horizontal="right"/>
    </xf>
    <xf numFmtId="0" fontId="3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1" fontId="3" fillId="0" borderId="26" xfId="0" applyNumberFormat="1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1" fontId="5" fillId="0" borderId="27" xfId="0" applyNumberFormat="1" applyFont="1" applyBorder="1" applyAlignment="1">
      <alignment/>
    </xf>
    <xf numFmtId="0" fontId="5" fillId="0" borderId="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1" fontId="11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3" fillId="0" borderId="0" xfId="0" applyFont="1" applyAlignment="1">
      <alignment/>
    </xf>
    <xf numFmtId="0" fontId="12" fillId="0" borderId="0" xfId="0" applyFont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600075</xdr:colOff>
      <xdr:row>0</xdr:row>
      <xdr:rowOff>0</xdr:rowOff>
    </xdr:from>
    <xdr:to>
      <xdr:col>10</xdr:col>
      <xdr:colOff>752475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0" y="0"/>
          <a:ext cx="61245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60"/>
  <sheetViews>
    <sheetView tabSelected="1" workbookViewId="0" topLeftCell="A39">
      <selection activeCell="F47" sqref="F47"/>
    </sheetView>
  </sheetViews>
  <sheetFormatPr defaultColWidth="9.140625" defaultRowHeight="12.75"/>
  <cols>
    <col min="1" max="1" width="7.7109375" style="4" customWidth="1"/>
    <col min="2" max="2" width="1.28515625" style="4" customWidth="1"/>
    <col min="3" max="3" width="3.421875" style="4" customWidth="1"/>
    <col min="4" max="4" width="16.57421875" style="4" customWidth="1"/>
    <col min="5" max="5" width="17.8515625" style="4" customWidth="1"/>
    <col min="6" max="6" width="15.7109375" style="4" customWidth="1"/>
    <col min="7" max="7" width="14.7109375" style="4" customWidth="1"/>
    <col min="8" max="8" width="16.7109375" style="4" customWidth="1"/>
    <col min="9" max="9" width="4.57421875" style="4" hidden="1" customWidth="1"/>
    <col min="10" max="10" width="8.00390625" style="4" customWidth="1"/>
    <col min="11" max="11" width="40.00390625" style="4" customWidth="1"/>
    <col min="12" max="12" width="6.8515625" style="4" hidden="1" customWidth="1"/>
    <col min="13" max="13" width="2.421875" style="4" hidden="1" customWidth="1"/>
    <col min="14" max="14" width="10.421875" style="4" customWidth="1"/>
    <col min="15" max="16384" width="9.140625" style="4" customWidth="1"/>
  </cols>
  <sheetData>
    <row r="1" spans="1:44" ht="26.25">
      <c r="A1" s="1"/>
      <c r="B1" s="1"/>
      <c r="C1" s="1"/>
      <c r="D1" s="2"/>
      <c r="E1" s="2"/>
      <c r="F1" s="2"/>
      <c r="G1" s="2"/>
      <c r="H1" s="2"/>
      <c r="I1" s="2"/>
      <c r="J1" s="2"/>
      <c r="K1" s="3"/>
      <c r="L1" s="2"/>
      <c r="M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18.75">
      <c r="A2" s="1"/>
      <c r="B2" s="1"/>
      <c r="C2" s="1"/>
      <c r="D2" s="5"/>
      <c r="E2" s="5"/>
      <c r="F2" s="5"/>
      <c r="G2" s="5"/>
      <c r="H2" s="5"/>
      <c r="I2" s="5"/>
      <c r="J2" s="5"/>
      <c r="K2" s="6"/>
      <c r="L2" s="5"/>
      <c r="M2" s="5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18" customHeight="1" thickBot="1">
      <c r="A3" s="7"/>
      <c r="B3" s="7"/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</row>
    <row r="4" spans="1:44" ht="15">
      <c r="A4" s="9" t="s">
        <v>38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</row>
    <row r="5" spans="1:44" ht="15">
      <c r="A5" s="10" t="s">
        <v>0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</row>
    <row r="6" spans="1:230" s="15" customFormat="1" ht="15" customHeight="1" thickBot="1">
      <c r="A6" s="11"/>
      <c r="B6" s="11"/>
      <c r="C6" s="11"/>
      <c r="D6" s="11"/>
      <c r="E6" s="11"/>
      <c r="F6" s="12" t="s">
        <v>1</v>
      </c>
      <c r="G6" s="12"/>
      <c r="H6" s="12"/>
      <c r="I6" s="11"/>
      <c r="J6" s="11"/>
      <c r="K6" s="11"/>
      <c r="L6" s="11"/>
      <c r="M6" s="11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</row>
    <row r="7" spans="1:224" ht="15">
      <c r="A7" s="16"/>
      <c r="B7" s="17"/>
      <c r="C7" s="18"/>
      <c r="D7" s="18"/>
      <c r="F7" s="19"/>
      <c r="G7" s="20" t="s">
        <v>2</v>
      </c>
      <c r="H7" s="21"/>
      <c r="I7" s="18"/>
      <c r="J7" s="18"/>
      <c r="K7" s="22"/>
      <c r="L7" s="23"/>
      <c r="M7" s="24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</row>
    <row r="8" spans="1:38" ht="15">
      <c r="A8" s="25"/>
      <c r="B8" s="26"/>
      <c r="C8" s="26"/>
      <c r="D8" s="26"/>
      <c r="E8" s="27"/>
      <c r="F8" s="28"/>
      <c r="G8" s="28" t="s">
        <v>4</v>
      </c>
      <c r="H8" s="29"/>
      <c r="I8" s="26"/>
      <c r="J8" s="26"/>
      <c r="K8" s="27"/>
      <c r="L8" s="23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5">
      <c r="A9" s="30" t="s">
        <v>3</v>
      </c>
      <c r="B9" s="10"/>
      <c r="C9" s="10"/>
      <c r="D9" s="10"/>
      <c r="E9" s="31"/>
      <c r="F9" s="32" t="s">
        <v>39</v>
      </c>
      <c r="G9" s="33"/>
      <c r="H9" s="34"/>
      <c r="I9" s="10"/>
      <c r="J9" s="10"/>
      <c r="K9" s="31"/>
      <c r="L9" s="2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5.75" thickBot="1">
      <c r="A10" s="35" t="s">
        <v>5</v>
      </c>
      <c r="B10" s="36"/>
      <c r="C10" s="36"/>
      <c r="D10" s="36"/>
      <c r="E10" s="37"/>
      <c r="F10" s="38" t="s">
        <v>40</v>
      </c>
      <c r="G10" s="39" t="s">
        <v>41</v>
      </c>
      <c r="H10" s="40" t="s">
        <v>42</v>
      </c>
      <c r="I10" s="36" t="s">
        <v>6</v>
      </c>
      <c r="J10" s="41"/>
      <c r="K10" s="42"/>
      <c r="L10" s="23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s="44" customFormat="1" ht="15.75">
      <c r="A11" s="43" t="s">
        <v>7</v>
      </c>
      <c r="F11" s="45">
        <v>513</v>
      </c>
      <c r="G11" s="46">
        <v>334</v>
      </c>
      <c r="H11" s="47">
        <f>+F11+G11</f>
        <v>847</v>
      </c>
      <c r="I11" s="48" t="s">
        <v>8</v>
      </c>
      <c r="J11" s="48"/>
      <c r="K11" s="49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</row>
    <row r="12" spans="1:38" s="23" customFormat="1" ht="8.25" customHeight="1">
      <c r="A12" s="51"/>
      <c r="F12" s="52"/>
      <c r="G12" s="52"/>
      <c r="H12" s="53"/>
      <c r="I12" s="54"/>
      <c r="J12" s="54"/>
      <c r="K12" s="55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</row>
    <row r="13" spans="1:38" s="23" customFormat="1" ht="15" customHeight="1">
      <c r="A13" s="43" t="s">
        <v>9</v>
      </c>
      <c r="F13" s="57">
        <f>(F14+F15)</f>
        <v>4652</v>
      </c>
      <c r="G13" s="57">
        <f>(G14+G15)</f>
        <v>2423</v>
      </c>
      <c r="H13" s="58">
        <f>(H14+H15)</f>
        <v>7075</v>
      </c>
      <c r="I13" s="54"/>
      <c r="J13" s="54"/>
      <c r="K13" s="59" t="s">
        <v>10</v>
      </c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</row>
    <row r="14" spans="1:38" s="23" customFormat="1" ht="15">
      <c r="A14" s="60" t="s">
        <v>11</v>
      </c>
      <c r="B14" s="61"/>
      <c r="C14" s="61"/>
      <c r="D14" s="61"/>
      <c r="E14" s="61"/>
      <c r="F14" s="62">
        <v>4523</v>
      </c>
      <c r="G14" s="63">
        <v>2364</v>
      </c>
      <c r="H14" s="64">
        <f>+F14+G14</f>
        <v>6887</v>
      </c>
      <c r="I14" s="65" t="s">
        <v>43</v>
      </c>
      <c r="J14" s="65"/>
      <c r="K14" s="6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</row>
    <row r="15" spans="1:38" s="23" customFormat="1" ht="15">
      <c r="A15" s="67" t="s">
        <v>12</v>
      </c>
      <c r="B15" s="68"/>
      <c r="C15" s="68"/>
      <c r="D15" s="68"/>
      <c r="E15" s="68"/>
      <c r="F15" s="69">
        <v>129</v>
      </c>
      <c r="G15" s="70">
        <v>59</v>
      </c>
      <c r="H15" s="71">
        <f>+F15+G15</f>
        <v>188</v>
      </c>
      <c r="I15" s="54"/>
      <c r="J15" s="54"/>
      <c r="K15" s="55" t="s">
        <v>13</v>
      </c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</row>
    <row r="16" spans="1:38" s="23" customFormat="1" ht="6" customHeight="1">
      <c r="A16" s="67"/>
      <c r="B16" s="68"/>
      <c r="C16" s="68"/>
      <c r="D16" s="68"/>
      <c r="E16" s="68"/>
      <c r="F16" s="52"/>
      <c r="G16" s="52"/>
      <c r="H16" s="53"/>
      <c r="I16" s="54"/>
      <c r="J16" s="54"/>
      <c r="K16" s="55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</row>
    <row r="17" spans="1:38" s="23" customFormat="1" ht="17.25" customHeight="1">
      <c r="A17" s="51" t="s">
        <v>14</v>
      </c>
      <c r="B17" s="72"/>
      <c r="C17" s="72"/>
      <c r="D17" s="72"/>
      <c r="E17" s="73"/>
      <c r="F17" s="74">
        <v>0</v>
      </c>
      <c r="G17" s="74">
        <v>569</v>
      </c>
      <c r="H17" s="75">
        <f>+F17+G17</f>
        <v>569</v>
      </c>
      <c r="I17" s="65" t="s">
        <v>15</v>
      </c>
      <c r="J17" s="65"/>
      <c r="K17" s="66"/>
      <c r="M17" s="56"/>
      <c r="N17" s="56"/>
      <c r="O17" s="56"/>
      <c r="P17" s="56"/>
      <c r="Q17" s="56"/>
      <c r="R17" s="56"/>
      <c r="S17" s="56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</row>
    <row r="18" spans="1:38" s="23" customFormat="1" ht="6" customHeight="1">
      <c r="A18" s="51"/>
      <c r="B18" s="73"/>
      <c r="C18" s="73"/>
      <c r="D18" s="73"/>
      <c r="E18" s="73"/>
      <c r="F18" s="52"/>
      <c r="G18" s="52"/>
      <c r="H18" s="53"/>
      <c r="I18" s="54"/>
      <c r="J18" s="54"/>
      <c r="K18" s="55"/>
      <c r="M18" s="56"/>
      <c r="N18" s="56"/>
      <c r="O18" s="56"/>
      <c r="P18" s="56"/>
      <c r="Q18" s="56"/>
      <c r="R18" s="56"/>
      <c r="S18" s="56"/>
      <c r="T18" s="56"/>
      <c r="U18" s="56"/>
      <c r="V18" s="56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</row>
    <row r="19" spans="1:38" s="44" customFormat="1" ht="16.5" customHeight="1">
      <c r="A19" s="76" t="s">
        <v>16</v>
      </c>
      <c r="C19" s="77"/>
      <c r="D19" s="77"/>
      <c r="E19" s="77"/>
      <c r="F19" s="78">
        <f>SUM(F11+F13+F17)</f>
        <v>5165</v>
      </c>
      <c r="G19" s="78">
        <f>SUM(G11+G13+G17)</f>
        <v>3326</v>
      </c>
      <c r="H19" s="78">
        <f>SUM(H11+H13+H17)</f>
        <v>8491</v>
      </c>
      <c r="I19" s="79" t="s">
        <v>17</v>
      </c>
      <c r="J19" s="79"/>
      <c r="K19" s="8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</row>
    <row r="20" spans="1:38" s="23" customFormat="1" ht="6" customHeight="1">
      <c r="A20" s="51"/>
      <c r="B20" s="81"/>
      <c r="C20" s="81"/>
      <c r="D20" s="81"/>
      <c r="E20" s="73"/>
      <c r="F20" s="82"/>
      <c r="G20" s="82"/>
      <c r="H20" s="82"/>
      <c r="I20" s="83"/>
      <c r="J20" s="83"/>
      <c r="K20" s="84"/>
      <c r="M20" s="56"/>
      <c r="N20" s="56"/>
      <c r="O20" s="56"/>
      <c r="P20" s="56"/>
      <c r="Q20" s="56"/>
      <c r="R20" s="56"/>
      <c r="S20" s="56"/>
      <c r="T20" s="56"/>
      <c r="U20" s="56"/>
      <c r="V20" s="56"/>
      <c r="W20" s="56"/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</row>
    <row r="21" spans="1:38" s="23" customFormat="1" ht="15">
      <c r="A21" s="51" t="s">
        <v>44</v>
      </c>
      <c r="B21" s="85"/>
      <c r="C21" s="85"/>
      <c r="D21" s="85"/>
      <c r="F21" s="86">
        <f>(F22+F23)</f>
        <v>3687</v>
      </c>
      <c r="G21" s="74">
        <f>(G22+G23)</f>
        <v>2675</v>
      </c>
      <c r="H21" s="87">
        <f>(H22+H23)</f>
        <v>6362</v>
      </c>
      <c r="I21" s="54"/>
      <c r="J21" s="54"/>
      <c r="K21" s="55" t="s">
        <v>45</v>
      </c>
      <c r="M21" s="56"/>
      <c r="N21" s="56"/>
      <c r="O21" s="56"/>
      <c r="P21" s="56"/>
      <c r="Q21" s="56"/>
      <c r="R21" s="56"/>
      <c r="S21" s="56"/>
      <c r="T21" s="56"/>
      <c r="U21" s="56"/>
      <c r="V21" s="56"/>
      <c r="W21" s="56"/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</row>
    <row r="22" spans="1:38" s="23" customFormat="1" ht="15">
      <c r="A22" s="88" t="s">
        <v>18</v>
      </c>
      <c r="B22" s="85"/>
      <c r="C22" s="85"/>
      <c r="D22" s="85"/>
      <c r="F22" s="89">
        <v>3235</v>
      </c>
      <c r="G22" s="90">
        <v>191</v>
      </c>
      <c r="H22" s="91">
        <f>SUM(F22:G22)</f>
        <v>3426</v>
      </c>
      <c r="I22" s="54" t="s">
        <v>19</v>
      </c>
      <c r="J22" s="54"/>
      <c r="K22" s="84" t="s">
        <v>20</v>
      </c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</row>
    <row r="23" spans="1:38" s="23" customFormat="1" ht="15">
      <c r="A23" s="88" t="s">
        <v>21</v>
      </c>
      <c r="B23" s="85"/>
      <c r="C23" s="85"/>
      <c r="D23" s="85"/>
      <c r="F23" s="69">
        <v>452</v>
      </c>
      <c r="G23" s="70">
        <v>2484</v>
      </c>
      <c r="H23" s="91">
        <f>SUM(F23:G23)</f>
        <v>2936</v>
      </c>
      <c r="I23" s="54" t="s">
        <v>19</v>
      </c>
      <c r="J23" s="54"/>
      <c r="K23" s="84" t="s">
        <v>22</v>
      </c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</row>
    <row r="24" spans="1:38" s="23" customFormat="1" ht="5.25" customHeight="1">
      <c r="A24" s="88"/>
      <c r="B24" s="85"/>
      <c r="C24" s="85"/>
      <c r="D24" s="85"/>
      <c r="F24" s="82"/>
      <c r="G24" s="82"/>
      <c r="H24" s="92"/>
      <c r="I24" s="54"/>
      <c r="J24" s="54"/>
      <c r="K24" s="84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56"/>
      <c r="AK24" s="56"/>
      <c r="AL24" s="56"/>
    </row>
    <row r="25" spans="1:38" s="23" customFormat="1" ht="15" customHeight="1">
      <c r="A25" s="51" t="s">
        <v>46</v>
      </c>
      <c r="F25" s="74">
        <v>222</v>
      </c>
      <c r="G25" s="74">
        <v>201</v>
      </c>
      <c r="H25" s="75">
        <f>SUM(F25:G25)</f>
        <v>423</v>
      </c>
      <c r="I25" s="54"/>
      <c r="J25" s="54"/>
      <c r="K25" s="55" t="s">
        <v>47</v>
      </c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</row>
    <row r="26" spans="1:38" s="23" customFormat="1" ht="6" customHeight="1">
      <c r="A26" s="51"/>
      <c r="F26" s="82"/>
      <c r="G26" s="82"/>
      <c r="H26" s="92"/>
      <c r="I26" s="54"/>
      <c r="J26" s="54"/>
      <c r="K26" s="55"/>
      <c r="M26" s="56"/>
      <c r="N26" s="56"/>
      <c r="O26" s="56"/>
      <c r="P26" s="56"/>
      <c r="Q26" s="56"/>
      <c r="R26" s="56"/>
      <c r="S26" s="56"/>
      <c r="T26" s="56"/>
      <c r="U26" s="56"/>
      <c r="V26" s="56"/>
      <c r="W26" s="56"/>
      <c r="X26" s="56"/>
      <c r="Y26" s="56"/>
      <c r="Z26" s="56"/>
      <c r="AA26" s="56"/>
      <c r="AB26" s="56"/>
      <c r="AC26" s="56"/>
      <c r="AD26" s="56"/>
      <c r="AE26" s="56"/>
      <c r="AF26" s="56"/>
      <c r="AG26" s="56"/>
      <c r="AH26" s="56"/>
      <c r="AI26" s="56"/>
      <c r="AJ26" s="56"/>
      <c r="AK26" s="56"/>
      <c r="AL26" s="56"/>
    </row>
    <row r="27" spans="1:38" s="23" customFormat="1" ht="15">
      <c r="A27" s="93" t="s">
        <v>23</v>
      </c>
      <c r="C27" s="73"/>
      <c r="D27" s="73"/>
      <c r="F27" s="86">
        <f>+F28+F29</f>
        <v>594</v>
      </c>
      <c r="G27" s="86">
        <f>+G28+G29</f>
        <v>58</v>
      </c>
      <c r="H27" s="74">
        <f>+H28+H29</f>
        <v>652</v>
      </c>
      <c r="I27" s="65" t="s">
        <v>24</v>
      </c>
      <c r="J27" s="65"/>
      <c r="K27" s="66"/>
      <c r="M27" s="56"/>
      <c r="N27" s="56"/>
      <c r="O27" s="56"/>
      <c r="P27" s="56"/>
      <c r="Q27" s="56"/>
      <c r="R27" s="56"/>
      <c r="S27" s="56"/>
      <c r="T27" s="56"/>
      <c r="U27" s="56"/>
      <c r="V27" s="56"/>
      <c r="W27" s="56"/>
      <c r="X27" s="56"/>
      <c r="Y27" s="56"/>
      <c r="Z27" s="56"/>
      <c r="AA27" s="56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</row>
    <row r="28" spans="1:38" s="23" customFormat="1" ht="15">
      <c r="A28" s="94" t="s">
        <v>25</v>
      </c>
      <c r="B28" s="85"/>
      <c r="C28" s="81"/>
      <c r="D28" s="73"/>
      <c r="F28" s="63">
        <v>97</v>
      </c>
      <c r="G28" s="63">
        <v>22</v>
      </c>
      <c r="H28" s="91">
        <f>SUM(F28:G28)</f>
        <v>119</v>
      </c>
      <c r="I28" s="54"/>
      <c r="J28" s="54"/>
      <c r="K28" s="84" t="s">
        <v>26</v>
      </c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</row>
    <row r="29" spans="1:38" s="23" customFormat="1" ht="15" customHeight="1">
      <c r="A29" s="94" t="s">
        <v>48</v>
      </c>
      <c r="B29" s="85"/>
      <c r="C29" s="81"/>
      <c r="D29" s="73"/>
      <c r="F29" s="70">
        <v>497</v>
      </c>
      <c r="G29" s="70">
        <v>36</v>
      </c>
      <c r="H29" s="91">
        <f>SUM(F29:G29)</f>
        <v>533</v>
      </c>
      <c r="I29" s="54"/>
      <c r="J29" s="54"/>
      <c r="K29" s="84" t="s">
        <v>49</v>
      </c>
      <c r="M29" s="56"/>
      <c r="N29" s="56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  <c r="AF29" s="56"/>
      <c r="AG29" s="56"/>
      <c r="AH29" s="56"/>
      <c r="AI29" s="56"/>
      <c r="AJ29" s="56"/>
      <c r="AK29" s="56"/>
      <c r="AL29" s="56"/>
    </row>
    <row r="30" spans="1:38" s="23" customFormat="1" ht="6" customHeight="1">
      <c r="A30" s="94"/>
      <c r="B30" s="85"/>
      <c r="C30" s="81"/>
      <c r="D30" s="73"/>
      <c r="F30" s="82"/>
      <c r="G30" s="82"/>
      <c r="H30" s="82"/>
      <c r="I30" s="54"/>
      <c r="J30" s="54"/>
      <c r="K30" s="84"/>
      <c r="M30" s="56"/>
      <c r="N30" s="56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</row>
    <row r="31" spans="1:38" s="23" customFormat="1" ht="15">
      <c r="A31" s="93" t="s">
        <v>50</v>
      </c>
      <c r="C31" s="73"/>
      <c r="D31" s="73"/>
      <c r="F31" s="74">
        <v>58</v>
      </c>
      <c r="G31" s="95">
        <v>21</v>
      </c>
      <c r="H31" s="95">
        <f>SUM(F31:G31)</f>
        <v>79</v>
      </c>
      <c r="I31" s="54"/>
      <c r="J31" s="54"/>
      <c r="K31" s="55" t="s">
        <v>51</v>
      </c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</row>
    <row r="32" spans="1:38" s="44" customFormat="1" ht="16.5" thickBot="1">
      <c r="A32" s="96" t="s">
        <v>52</v>
      </c>
      <c r="B32" s="97"/>
      <c r="C32" s="97"/>
      <c r="D32" s="97"/>
      <c r="E32" s="97"/>
      <c r="F32" s="98">
        <f>(F19-F21-F25-F27-F31)</f>
        <v>604</v>
      </c>
      <c r="G32" s="98">
        <f>(G19-G21-G25-G27-G31)</f>
        <v>371</v>
      </c>
      <c r="H32" s="98">
        <f>(H19-H21-H25-H27-H31)</f>
        <v>975</v>
      </c>
      <c r="I32" s="99" t="s">
        <v>53</v>
      </c>
      <c r="J32" s="99"/>
      <c r="K32" s="10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</row>
    <row r="33" spans="1:38" s="44" customFormat="1" ht="9.75" customHeight="1">
      <c r="A33" s="77"/>
      <c r="B33" s="77"/>
      <c r="C33" s="77"/>
      <c r="D33" s="77"/>
      <c r="E33" s="77"/>
      <c r="F33" s="101"/>
      <c r="G33" s="101"/>
      <c r="H33" s="101"/>
      <c r="I33" s="102"/>
      <c r="J33" s="102"/>
      <c r="K33" s="102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</row>
    <row r="34" spans="1:16" ht="13.5" customHeight="1">
      <c r="A34" s="103" t="s">
        <v>27</v>
      </c>
      <c r="B34" s="104"/>
      <c r="C34" s="104"/>
      <c r="D34" s="104"/>
      <c r="E34" s="104"/>
      <c r="F34" s="104"/>
      <c r="G34" s="104"/>
      <c r="H34" s="104"/>
      <c r="I34" s="105"/>
      <c r="J34" s="106"/>
      <c r="K34" s="107"/>
      <c r="L34" s="107"/>
      <c r="M34" s="107"/>
      <c r="N34" s="108"/>
      <c r="O34" s="108"/>
      <c r="P34" s="1"/>
    </row>
    <row r="35" spans="1:16" ht="12" customHeight="1">
      <c r="A35" s="109" t="s">
        <v>28</v>
      </c>
      <c r="B35" s="104"/>
      <c r="C35" s="104"/>
      <c r="D35" s="104"/>
      <c r="E35" s="104"/>
      <c r="F35" s="104"/>
      <c r="G35" s="104"/>
      <c r="H35" s="104"/>
      <c r="I35" s="105"/>
      <c r="J35" s="106"/>
      <c r="K35" s="107"/>
      <c r="L35" s="107"/>
      <c r="M35" s="107"/>
      <c r="N35" s="108"/>
      <c r="O35" s="108"/>
      <c r="P35" s="1"/>
    </row>
    <row r="36" spans="1:16" ht="12" customHeight="1">
      <c r="A36" s="109" t="s">
        <v>29</v>
      </c>
      <c r="B36" s="104"/>
      <c r="C36" s="104"/>
      <c r="D36" s="104"/>
      <c r="E36" s="104"/>
      <c r="F36" s="104"/>
      <c r="G36" s="104"/>
      <c r="H36" s="104"/>
      <c r="I36" s="105"/>
      <c r="J36" s="106"/>
      <c r="K36" s="107"/>
      <c r="L36" s="107"/>
      <c r="M36" s="107"/>
      <c r="N36" s="108"/>
      <c r="O36" s="108"/>
      <c r="P36" s="1"/>
    </row>
    <row r="37" spans="1:16" ht="12" customHeight="1">
      <c r="A37" s="109" t="s">
        <v>30</v>
      </c>
      <c r="B37" s="104"/>
      <c r="C37" s="104"/>
      <c r="D37" s="104"/>
      <c r="E37" s="104"/>
      <c r="F37" s="104"/>
      <c r="G37" s="104"/>
      <c r="H37" s="104"/>
      <c r="I37" s="105"/>
      <c r="J37" s="106"/>
      <c r="K37" s="107"/>
      <c r="L37" s="107"/>
      <c r="M37" s="107"/>
      <c r="N37" s="108"/>
      <c r="O37" s="108"/>
      <c r="P37" s="1"/>
    </row>
    <row r="38" spans="1:16" ht="12" customHeight="1">
      <c r="A38" s="109" t="s">
        <v>31</v>
      </c>
      <c r="B38" s="104"/>
      <c r="C38" s="104"/>
      <c r="D38" s="104"/>
      <c r="E38" s="104"/>
      <c r="F38" s="104"/>
      <c r="G38" s="104"/>
      <c r="H38" s="104"/>
      <c r="I38" s="105"/>
      <c r="J38" s="106"/>
      <c r="K38" s="107"/>
      <c r="L38" s="107"/>
      <c r="M38" s="107"/>
      <c r="N38" s="108"/>
      <c r="O38" s="108"/>
      <c r="P38" s="1"/>
    </row>
    <row r="39" spans="1:44" ht="12.75" customHeight="1">
      <c r="A39" s="110" t="s">
        <v>32</v>
      </c>
      <c r="B39" s="104"/>
      <c r="C39" s="104"/>
      <c r="D39" s="104"/>
      <c r="E39" s="104"/>
      <c r="F39" s="104"/>
      <c r="G39" s="104"/>
      <c r="H39" s="104"/>
      <c r="I39" s="105"/>
      <c r="J39" s="106"/>
      <c r="K39" s="107"/>
      <c r="L39" s="107"/>
      <c r="M39" s="107"/>
      <c r="N39" s="108"/>
      <c r="O39" s="108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:44" ht="12.75" customHeight="1">
      <c r="A40" s="103" t="s">
        <v>33</v>
      </c>
      <c r="B40" s="104"/>
      <c r="C40" s="104"/>
      <c r="D40" s="104"/>
      <c r="E40" s="104"/>
      <c r="F40" s="104"/>
      <c r="G40" s="104"/>
      <c r="H40" s="104"/>
      <c r="I40" s="105"/>
      <c r="J40" s="106"/>
      <c r="K40" s="107"/>
      <c r="L40" s="107"/>
      <c r="M40" s="107"/>
      <c r="N40" s="108"/>
      <c r="O40" s="108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:44" ht="12.75" customHeight="1">
      <c r="A41" s="110" t="s">
        <v>34</v>
      </c>
      <c r="B41" s="110"/>
      <c r="C41" s="110"/>
      <c r="D41" s="110"/>
      <c r="E41" s="110"/>
      <c r="F41" s="110"/>
      <c r="G41" s="110"/>
      <c r="H41" s="110"/>
      <c r="I41" s="110"/>
      <c r="J41" s="110"/>
      <c r="K41" s="110"/>
      <c r="L41" s="107"/>
      <c r="M41" s="107"/>
      <c r="N41" s="108"/>
      <c r="O41" s="108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:44" ht="12" customHeight="1">
      <c r="A42" s="110" t="s">
        <v>35</v>
      </c>
      <c r="B42" s="111"/>
      <c r="C42" s="111"/>
      <c r="D42" s="111"/>
      <c r="E42" s="111"/>
      <c r="F42" s="111"/>
      <c r="G42" s="111"/>
      <c r="H42" s="111"/>
      <c r="I42" s="112"/>
      <c r="J42" s="109"/>
      <c r="K42" s="111"/>
      <c r="L42" s="107"/>
      <c r="M42" s="107"/>
      <c r="N42" s="108"/>
      <c r="O42" s="108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:44" ht="12.75" customHeight="1">
      <c r="A43" s="110" t="s">
        <v>54</v>
      </c>
      <c r="B43" s="104"/>
      <c r="C43" s="104"/>
      <c r="D43" s="104"/>
      <c r="E43" s="104"/>
      <c r="F43" s="104"/>
      <c r="G43" s="104"/>
      <c r="H43" s="104"/>
      <c r="I43" s="105"/>
      <c r="J43" s="106"/>
      <c r="K43" s="107"/>
      <c r="L43" s="107"/>
      <c r="M43" s="107"/>
      <c r="N43" s="108"/>
      <c r="O43" s="108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:44" ht="12" customHeight="1">
      <c r="A44" s="110" t="s">
        <v>36</v>
      </c>
      <c r="B44" s="104"/>
      <c r="C44" s="104"/>
      <c r="D44" s="104"/>
      <c r="E44" s="104"/>
      <c r="F44" s="104"/>
      <c r="G44" s="104"/>
      <c r="H44" s="104"/>
      <c r="I44" s="105"/>
      <c r="J44" s="106"/>
      <c r="K44" s="107"/>
      <c r="L44" s="107"/>
      <c r="M44" s="107"/>
      <c r="N44" s="108"/>
      <c r="O44" s="108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15" s="114" customFormat="1" ht="12" customHeight="1">
      <c r="A45" s="110" t="s">
        <v>37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3"/>
      <c r="L45" s="110"/>
      <c r="M45" s="110"/>
      <c r="N45" s="110"/>
      <c r="O45" s="110"/>
    </row>
    <row r="46" spans="1:15" s="114" customFormat="1" ht="12" customHeight="1">
      <c r="A46" s="110" t="s">
        <v>55</v>
      </c>
      <c r="B46" s="110"/>
      <c r="C46" s="110"/>
      <c r="D46" s="110"/>
      <c r="E46" s="110"/>
      <c r="F46" s="110"/>
      <c r="G46" s="110"/>
      <c r="H46" s="110"/>
      <c r="I46" s="110"/>
      <c r="J46" s="110"/>
      <c r="K46" s="113"/>
      <c r="L46" s="110"/>
      <c r="M46" s="110"/>
      <c r="N46" s="110"/>
      <c r="O46" s="110"/>
    </row>
    <row r="47" spans="1:11" s="114" customFormat="1" ht="12" customHeight="1">
      <c r="A47" s="110" t="s">
        <v>56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</row>
    <row r="48" spans="2:11" s="114" customFormat="1" ht="12" customHeight="1">
      <c r="B48" s="110"/>
      <c r="C48" s="110"/>
      <c r="D48" s="110"/>
      <c r="E48" s="110"/>
      <c r="F48" s="110"/>
      <c r="G48" s="110"/>
      <c r="H48" s="110"/>
      <c r="I48" s="110"/>
      <c r="J48" s="110"/>
      <c r="K48" s="110"/>
    </row>
    <row r="49" spans="2:11" s="114" customFormat="1" ht="12" customHeight="1">
      <c r="B49" s="110"/>
      <c r="C49" s="110"/>
      <c r="D49" s="110"/>
      <c r="E49" s="110"/>
      <c r="F49" s="110"/>
      <c r="H49" s="110"/>
      <c r="I49" s="110"/>
      <c r="J49" s="110"/>
      <c r="K49" s="110"/>
    </row>
    <row r="50" spans="1:11" s="114" customFormat="1" ht="12" customHeight="1">
      <c r="A50" s="113"/>
      <c r="B50" s="110"/>
      <c r="C50" s="110"/>
      <c r="D50" s="110"/>
      <c r="E50" s="110" t="s">
        <v>3</v>
      </c>
      <c r="H50" s="110"/>
      <c r="I50" s="110"/>
      <c r="J50" s="110"/>
      <c r="K50" s="110"/>
    </row>
    <row r="51" spans="1:15" s="114" customFormat="1" ht="12" customHeight="1">
      <c r="A51" s="110"/>
      <c r="B51" s="110"/>
      <c r="C51" s="110"/>
      <c r="D51" s="110"/>
      <c r="E51" s="110"/>
      <c r="H51" s="110"/>
      <c r="I51" s="110"/>
      <c r="J51" s="110"/>
      <c r="K51" s="113"/>
      <c r="L51" s="110"/>
      <c r="M51" s="110"/>
      <c r="N51" s="110"/>
      <c r="O51" s="110"/>
    </row>
    <row r="52" spans="2:15" s="114" customFormat="1" ht="11.25" customHeight="1">
      <c r="B52" s="110"/>
      <c r="C52" s="110"/>
      <c r="D52" s="110"/>
      <c r="E52" s="110"/>
      <c r="H52" s="115"/>
      <c r="I52" s="110"/>
      <c r="J52" s="115"/>
      <c r="K52" s="113"/>
      <c r="L52" s="110"/>
      <c r="M52" s="110"/>
      <c r="N52" s="110"/>
      <c r="O52" s="110"/>
    </row>
    <row r="53" spans="1:12" s="114" customFormat="1" ht="12" customHeight="1">
      <c r="A53" s="110"/>
      <c r="B53" s="110"/>
      <c r="C53" s="110"/>
      <c r="D53" s="110"/>
      <c r="E53" s="116"/>
      <c r="I53" s="110"/>
      <c r="J53" s="110"/>
      <c r="K53" s="113"/>
      <c r="L53" s="110"/>
    </row>
    <row r="54" spans="1:12" s="114" customFormat="1" ht="12" customHeight="1">
      <c r="A54" s="116"/>
      <c r="B54" s="116"/>
      <c r="C54" s="116"/>
      <c r="D54" s="116"/>
      <c r="E54" s="116"/>
      <c r="F54" s="4"/>
      <c r="G54" s="4"/>
      <c r="K54" s="116"/>
      <c r="L54" s="110"/>
    </row>
    <row r="55" spans="1:12" s="114" customFormat="1" ht="12" customHeight="1">
      <c r="A55" s="117"/>
      <c r="B55" s="116"/>
      <c r="C55" s="116"/>
      <c r="D55" s="116"/>
      <c r="E55" s="116"/>
      <c r="F55" s="4"/>
      <c r="G55" s="4"/>
      <c r="I55" s="116"/>
      <c r="J55" s="116"/>
      <c r="K55" s="118"/>
      <c r="L55" s="110"/>
    </row>
    <row r="56" spans="6:7" s="114" customFormat="1" ht="12.75">
      <c r="F56" s="117"/>
      <c r="G56" s="119"/>
    </row>
    <row r="57" spans="9:11" ht="12.75">
      <c r="I57" s="116"/>
      <c r="J57" s="116"/>
      <c r="K57" s="118"/>
    </row>
    <row r="58" ht="12.75">
      <c r="K58" s="118"/>
    </row>
    <row r="59" spans="8:11" ht="12.75">
      <c r="H59" s="119"/>
      <c r="K59" s="118"/>
    </row>
    <row r="60" spans="9:11" ht="12.75">
      <c r="I60" s="117"/>
      <c r="J60" s="117"/>
      <c r="K60" s="120"/>
    </row>
  </sheetData>
  <mergeCells count="19">
    <mergeCell ref="I19:K19"/>
    <mergeCell ref="I27:K27"/>
    <mergeCell ref="A32:E32"/>
    <mergeCell ref="I32:K32"/>
    <mergeCell ref="I11:K11"/>
    <mergeCell ref="A14:E14"/>
    <mergeCell ref="I14:K14"/>
    <mergeCell ref="B17:D17"/>
    <mergeCell ref="I17:K17"/>
    <mergeCell ref="A9:E9"/>
    <mergeCell ref="I9:K9"/>
    <mergeCell ref="A10:E10"/>
    <mergeCell ref="I10:K10"/>
    <mergeCell ref="F9:H9"/>
    <mergeCell ref="A4:M4"/>
    <mergeCell ref="A5:M5"/>
    <mergeCell ref="F6:H6"/>
    <mergeCell ref="A8:E8"/>
    <mergeCell ref="I8:K8"/>
  </mergeCells>
  <printOptions/>
  <pageMargins left="1.12" right="0.75" top="0.25" bottom="0.27" header="0.5" footer="0.5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SAGIS</dc:creator>
  <cp:keywords/>
  <dc:description/>
  <cp:lastModifiedBy>SAGIS</cp:lastModifiedBy>
  <cp:lastPrinted>2000-07-06T06:59:20Z</cp:lastPrinted>
  <dcterms:created xsi:type="dcterms:W3CDTF">2000-05-31T09:14:27Z</dcterms:created>
  <dcterms:modified xsi:type="dcterms:W3CDTF">2000-07-06T06:59:30Z</dcterms:modified>
  <cp:category/>
  <cp:version/>
  <cp:contentType/>
  <cp:contentStatus/>
</cp:coreProperties>
</file>