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tabRatio="721" activeTab="0"/>
  </bookViews>
  <sheets>
    <sheet name="Pan Baked Prod. p|m Manufact." sheetId="1" r:id="rId1"/>
    <sheet name="Graph Total pan baked" sheetId="2" r:id="rId2"/>
    <sheet name="Bread mass" sheetId="3" r:id="rId3"/>
    <sheet name="B" sheetId="4" state="hidden" r:id="rId4"/>
  </sheets>
  <definedNames/>
  <calcPr fullCalcOnLoad="1"/>
</workbook>
</file>

<file path=xl/sharedStrings.xml><?xml version="1.0" encoding="utf-8"?>
<sst xmlns="http://schemas.openxmlformats.org/spreadsheetml/2006/main" count="66" uniqueCount="39">
  <si>
    <t>400g</t>
  </si>
  <si>
    <t>600g</t>
  </si>
  <si>
    <t>700g</t>
  </si>
  <si>
    <t>Total</t>
  </si>
  <si>
    <t>Cake Flour</t>
  </si>
  <si>
    <t>Other</t>
  </si>
  <si>
    <t>Bran</t>
  </si>
  <si>
    <t>Semolina</t>
  </si>
  <si>
    <t>White</t>
  </si>
  <si>
    <t>Brown</t>
  </si>
  <si>
    <t>Whole wheat</t>
  </si>
  <si>
    <t>Manufactured</t>
  </si>
  <si>
    <t>WHITE BREAD</t>
  </si>
  <si>
    <t>White Bread (Total Units)</t>
  </si>
  <si>
    <t>BROWN BREAD</t>
  </si>
  <si>
    <t>Brown Bread (Total Units)</t>
  </si>
  <si>
    <t>WHOLE WHEAT</t>
  </si>
  <si>
    <t>OTHER</t>
  </si>
  <si>
    <t>Jul 2015</t>
  </si>
  <si>
    <t>Aug 2015</t>
  </si>
  <si>
    <t>Sep 2015</t>
  </si>
  <si>
    <t>Oct 2015</t>
  </si>
  <si>
    <t>Nov 2015</t>
  </si>
  <si>
    <t>PAN BAKED PRODUCTS PER MONTH MANUFACTURED</t>
  </si>
  <si>
    <t>Units</t>
  </si>
  <si>
    <t>400g (Units)</t>
  </si>
  <si>
    <t>600g (Units)</t>
  </si>
  <si>
    <t>700g (Units)</t>
  </si>
  <si>
    <t>Other (Units)</t>
  </si>
  <si>
    <t>Whole Wheat (Total Units)</t>
  </si>
  <si>
    <t>Other (Total Units)</t>
  </si>
  <si>
    <t>Bread Mass
Progressive Jul - Nov '15</t>
  </si>
  <si>
    <t>Wheat Products</t>
  </si>
  <si>
    <t>Other:</t>
  </si>
  <si>
    <t>Industrial</t>
  </si>
  <si>
    <t>Selfraising</t>
  </si>
  <si>
    <t>Other Products</t>
  </si>
  <si>
    <t>Bread Flour</t>
  </si>
  <si>
    <t>Progressive 
Jul-15 to Dec-15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</si>
</sst>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##\ ###\ ###\ 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Calibri"/>
      <family val="0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6633"/>
        <bgColor indexed="64"/>
      </patternFill>
    </fill>
    <fill>
      <patternFill patternType="gray0625">
        <bgColor rgb="FF996633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thick"/>
      <right/>
      <top/>
      <bottom/>
    </border>
    <border>
      <left style="thick"/>
      <right style="thick"/>
      <top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/>
      <right style="thick"/>
      <top/>
      <bottom style="thin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ck"/>
      <bottom style="thick"/>
    </border>
    <border>
      <left/>
      <right style="thick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0" xfId="76" applyFont="1" applyFill="1">
      <alignment/>
      <protection/>
    </xf>
    <xf numFmtId="0" fontId="3" fillId="0" borderId="0" xfId="76" applyFont="1" applyFill="1">
      <alignment/>
      <protection/>
    </xf>
    <xf numFmtId="0" fontId="3" fillId="0" borderId="0" xfId="76" applyFont="1" applyFill="1" applyAlignment="1">
      <alignment horizontal="right"/>
      <protection/>
    </xf>
    <xf numFmtId="3" fontId="3" fillId="0" borderId="0" xfId="76" applyNumberFormat="1" applyFont="1" applyFill="1">
      <alignment/>
      <protection/>
    </xf>
    <xf numFmtId="3" fontId="3" fillId="0" borderId="10" xfId="76" applyNumberFormat="1" applyFont="1" applyFill="1" applyBorder="1">
      <alignment/>
      <protection/>
    </xf>
    <xf numFmtId="3" fontId="3" fillId="0" borderId="11" xfId="76" applyNumberFormat="1" applyFont="1" applyFill="1" applyBorder="1">
      <alignment/>
      <protection/>
    </xf>
    <xf numFmtId="0" fontId="3" fillId="0" borderId="12" xfId="76" applyFont="1" applyFill="1" applyBorder="1">
      <alignment/>
      <protection/>
    </xf>
    <xf numFmtId="3" fontId="3" fillId="0" borderId="13" xfId="76" applyNumberFormat="1" applyFont="1" applyFill="1" applyBorder="1">
      <alignment/>
      <protection/>
    </xf>
    <xf numFmtId="3" fontId="4" fillId="0" borderId="14" xfId="76" applyNumberFormat="1" applyFont="1" applyFill="1" applyBorder="1">
      <alignment/>
      <protection/>
    </xf>
    <xf numFmtId="0" fontId="3" fillId="0" borderId="13" xfId="76" applyFont="1" applyFill="1" applyBorder="1">
      <alignment/>
      <protection/>
    </xf>
    <xf numFmtId="0" fontId="3" fillId="0" borderId="10" xfId="76" applyFont="1" applyFill="1" applyBorder="1">
      <alignment/>
      <protection/>
    </xf>
    <xf numFmtId="0" fontId="3" fillId="0" borderId="14" xfId="76" applyFont="1" applyFill="1" applyBorder="1">
      <alignment/>
      <protection/>
    </xf>
    <xf numFmtId="3" fontId="3" fillId="0" borderId="15" xfId="76" applyNumberFormat="1" applyFont="1" applyFill="1" applyBorder="1">
      <alignment/>
      <protection/>
    </xf>
    <xf numFmtId="3" fontId="4" fillId="0" borderId="16" xfId="76" applyNumberFormat="1" applyFont="1" applyFill="1" applyBorder="1">
      <alignment/>
      <protection/>
    </xf>
    <xf numFmtId="3" fontId="3" fillId="0" borderId="17" xfId="76" applyNumberFormat="1" applyFont="1" applyFill="1" applyBorder="1">
      <alignment/>
      <protection/>
    </xf>
    <xf numFmtId="3" fontId="3" fillId="0" borderId="18" xfId="76" applyNumberFormat="1" applyFont="1" applyFill="1" applyBorder="1">
      <alignment/>
      <protection/>
    </xf>
    <xf numFmtId="0" fontId="3" fillId="0" borderId="19" xfId="76" applyFont="1" applyFill="1" applyBorder="1">
      <alignment/>
      <protection/>
    </xf>
    <xf numFmtId="0" fontId="3" fillId="0" borderId="20" xfId="76" applyFont="1" applyFill="1" applyBorder="1">
      <alignment/>
      <protection/>
    </xf>
    <xf numFmtId="0" fontId="3" fillId="0" borderId="0" xfId="76" applyFont="1" applyFill="1" applyBorder="1">
      <alignment/>
      <protection/>
    </xf>
    <xf numFmtId="0" fontId="4" fillId="0" borderId="16" xfId="76" applyFont="1" applyFill="1" applyBorder="1" applyAlignment="1">
      <alignment horizontal="center" vertical="center"/>
      <protection/>
    </xf>
    <xf numFmtId="0" fontId="4" fillId="0" borderId="12" xfId="76" applyFont="1" applyFill="1" applyBorder="1" applyAlignment="1">
      <alignment horizontal="center" vertical="center"/>
      <protection/>
    </xf>
    <xf numFmtId="0" fontId="4" fillId="0" borderId="15" xfId="76" applyFont="1" applyFill="1" applyBorder="1" applyAlignment="1">
      <alignment horizontal="center" vertical="center"/>
      <protection/>
    </xf>
    <xf numFmtId="0" fontId="4" fillId="0" borderId="11" xfId="76" applyFont="1" applyFill="1" applyBorder="1" applyAlignment="1">
      <alignment horizontal="center" vertical="center"/>
      <protection/>
    </xf>
    <xf numFmtId="0" fontId="2" fillId="0" borderId="0" xfId="74" applyFont="1">
      <alignment/>
      <protection/>
    </xf>
    <xf numFmtId="0" fontId="6" fillId="0" borderId="0" xfId="74" applyFont="1" applyAlignment="1">
      <alignment vertical="center"/>
      <protection/>
    </xf>
    <xf numFmtId="0" fontId="2" fillId="0" borderId="21" xfId="74" applyFont="1" applyBorder="1">
      <alignment/>
      <protection/>
    </xf>
    <xf numFmtId="0" fontId="6" fillId="0" borderId="22" xfId="74" applyFont="1" applyBorder="1" applyAlignment="1">
      <alignment horizontal="center" wrapText="1"/>
      <protection/>
    </xf>
    <xf numFmtId="0" fontId="2" fillId="0" borderId="23" xfId="74" applyFont="1" applyBorder="1">
      <alignment/>
      <protection/>
    </xf>
    <xf numFmtId="0" fontId="6" fillId="0" borderId="24" xfId="74" applyFont="1" applyBorder="1" applyAlignment="1">
      <alignment horizontal="center" wrapText="1"/>
      <protection/>
    </xf>
    <xf numFmtId="0" fontId="2" fillId="0" borderId="25" xfId="74" applyFont="1" applyBorder="1">
      <alignment/>
      <protection/>
    </xf>
    <xf numFmtId="0" fontId="6" fillId="0" borderId="26" xfId="74" applyFont="1" applyBorder="1" applyAlignment="1">
      <alignment horizontal="center" wrapText="1"/>
      <protection/>
    </xf>
    <xf numFmtId="0" fontId="2" fillId="0" borderId="27" xfId="74" applyFont="1" applyBorder="1" applyAlignment="1">
      <alignment wrapText="1"/>
      <protection/>
    </xf>
    <xf numFmtId="0" fontId="6" fillId="0" borderId="27" xfId="74" applyFont="1" applyBorder="1" applyAlignment="1">
      <alignment wrapText="1"/>
      <protection/>
    </xf>
    <xf numFmtId="0" fontId="2" fillId="0" borderId="27" xfId="74" applyFont="1" applyBorder="1">
      <alignment/>
      <protection/>
    </xf>
    <xf numFmtId="0" fontId="6" fillId="0" borderId="28" xfId="74" applyFont="1" applyBorder="1">
      <alignment/>
      <protection/>
    </xf>
    <xf numFmtId="164" fontId="6" fillId="0" borderId="28" xfId="74" applyNumberFormat="1" applyFont="1" applyBorder="1">
      <alignment/>
      <protection/>
    </xf>
    <xf numFmtId="0" fontId="2" fillId="0" borderId="29" xfId="74" applyFont="1" applyBorder="1">
      <alignment/>
      <protection/>
    </xf>
    <xf numFmtId="0" fontId="2" fillId="0" borderId="30" xfId="74" applyFont="1" applyBorder="1">
      <alignment/>
      <protection/>
    </xf>
    <xf numFmtId="164" fontId="6" fillId="0" borderId="30" xfId="74" applyNumberFormat="1" applyFont="1" applyBorder="1">
      <alignment/>
      <protection/>
    </xf>
    <xf numFmtId="0" fontId="2" fillId="0" borderId="0" xfId="74" applyFont="1" applyBorder="1">
      <alignment/>
      <protection/>
    </xf>
    <xf numFmtId="17" fontId="6" fillId="0" borderId="22" xfId="74" applyNumberFormat="1" applyFont="1" applyBorder="1" applyAlignment="1">
      <alignment horizontal="center" wrapText="1"/>
      <protection/>
    </xf>
    <xf numFmtId="164" fontId="0" fillId="0" borderId="27" xfId="0" applyNumberFormat="1" applyFont="1" applyBorder="1" applyAlignment="1">
      <alignment/>
    </xf>
    <xf numFmtId="164" fontId="6" fillId="0" borderId="31" xfId="0" applyNumberFormat="1" applyFont="1" applyBorder="1" applyAlignment="1">
      <alignment/>
    </xf>
    <xf numFmtId="0" fontId="4" fillId="0" borderId="16" xfId="76" applyFont="1" applyFill="1" applyBorder="1" applyAlignment="1">
      <alignment horizontal="center" vertical="center" wrapText="1"/>
      <protection/>
    </xf>
    <xf numFmtId="0" fontId="3" fillId="0" borderId="32" xfId="76" applyFont="1" applyFill="1" applyBorder="1">
      <alignment/>
      <protection/>
    </xf>
    <xf numFmtId="3" fontId="3" fillId="0" borderId="0" xfId="76" applyNumberFormat="1" applyFont="1" applyFill="1" applyBorder="1">
      <alignment/>
      <protection/>
    </xf>
    <xf numFmtId="3" fontId="3" fillId="0" borderId="33" xfId="76" applyNumberFormat="1" applyFont="1" applyFill="1" applyBorder="1">
      <alignment/>
      <protection/>
    </xf>
    <xf numFmtId="3" fontId="3" fillId="33" borderId="0" xfId="76" applyNumberFormat="1" applyFont="1" applyFill="1" applyBorder="1">
      <alignment/>
      <protection/>
    </xf>
    <xf numFmtId="3" fontId="4" fillId="0" borderId="33" xfId="76" applyNumberFormat="1" applyFont="1" applyFill="1" applyBorder="1">
      <alignment/>
      <protection/>
    </xf>
    <xf numFmtId="3" fontId="3" fillId="0" borderId="32" xfId="76" applyNumberFormat="1" applyFont="1" applyFill="1" applyBorder="1">
      <alignment/>
      <protection/>
    </xf>
    <xf numFmtId="3" fontId="3" fillId="34" borderId="33" xfId="76" applyNumberFormat="1" applyFont="1" applyFill="1" applyBorder="1">
      <alignment/>
      <protection/>
    </xf>
    <xf numFmtId="0" fontId="3" fillId="0" borderId="34" xfId="76" applyFont="1" applyFill="1" applyBorder="1">
      <alignment/>
      <protection/>
    </xf>
    <xf numFmtId="3" fontId="3" fillId="0" borderId="35" xfId="76" applyNumberFormat="1" applyFont="1" applyFill="1" applyBorder="1">
      <alignment/>
      <protection/>
    </xf>
    <xf numFmtId="3" fontId="3" fillId="0" borderId="36" xfId="76" applyNumberFormat="1" applyFont="1" applyFill="1" applyBorder="1">
      <alignment/>
      <protection/>
    </xf>
    <xf numFmtId="3" fontId="3" fillId="0" borderId="16" xfId="76" applyNumberFormat="1" applyFont="1" applyFill="1" applyBorder="1">
      <alignment/>
      <protection/>
    </xf>
    <xf numFmtId="3" fontId="3" fillId="0" borderId="34" xfId="76" applyNumberFormat="1" applyFont="1" applyFill="1" applyBorder="1">
      <alignment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5" xfId="50"/>
    <cellStyle name="Comma 5 2" xfId="51"/>
    <cellStyle name="Comma 6 2" xfId="52"/>
    <cellStyle name="Comma 7" xfId="53"/>
    <cellStyle name="Comma 7 2" xfId="54"/>
    <cellStyle name="Currency" xfId="55"/>
    <cellStyle name="Currency [0]" xfId="56"/>
    <cellStyle name="Explanatory Text" xfId="57"/>
    <cellStyle name="Good" xfId="58"/>
    <cellStyle name="Heading 1" xfId="59"/>
    <cellStyle name="Heading 1 2" xfId="60"/>
    <cellStyle name="Heading 2" xfId="61"/>
    <cellStyle name="Heading 2 2" xfId="62"/>
    <cellStyle name="Heading 3" xfId="63"/>
    <cellStyle name="Heading 3 2" xfId="64"/>
    <cellStyle name="Heading 4" xfId="65"/>
    <cellStyle name="Heading 4 2" xfId="66"/>
    <cellStyle name="Input" xfId="67"/>
    <cellStyle name="Input 2" xfId="68"/>
    <cellStyle name="Linked Cell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2" xfId="76"/>
    <cellStyle name="Normal 2 2" xfId="77"/>
    <cellStyle name="Normal 3" xfId="78"/>
    <cellStyle name="Normal 4" xfId="79"/>
    <cellStyle name="Normal 5" xfId="80"/>
    <cellStyle name="Normal 5 2" xfId="81"/>
    <cellStyle name="Normal 6" xfId="82"/>
    <cellStyle name="Normal 7" xfId="83"/>
    <cellStyle name="Normal 7 2" xfId="84"/>
    <cellStyle name="Normal 8" xfId="85"/>
    <cellStyle name="Normal 9" xfId="86"/>
    <cellStyle name="Note" xfId="87"/>
    <cellStyle name="Output" xfId="88"/>
    <cellStyle name="Output 2" xfId="89"/>
    <cellStyle name="Percent" xfId="90"/>
    <cellStyle name="Title" xfId="91"/>
    <cellStyle name="Title 2" xfId="92"/>
    <cellStyle name="Total" xfId="93"/>
    <cellStyle name="Total 2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Panbaked Bread per type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-Jul '15 - Dec '15-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Units -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9"/>
          <c:y val="0.2195"/>
          <c:w val="0.4565"/>
          <c:h val="0.693"/>
        </c:manualLayout>
      </c:layout>
      <c:pieChart>
        <c:varyColors val="1"/>
        <c:ser>
          <c:idx val="0"/>
          <c:order val="0"/>
          <c:tx>
            <c:strRef>
              <c:f>B!$B$5:$B$8</c:f>
              <c:strCache>
                <c:ptCount val="1"/>
                <c:pt idx="0">
                  <c:v>White Brown Whole wheat Other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7933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31859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B!$B$5:$B$8</c:f>
              <c:strCache>
                <c:ptCount val="4"/>
                <c:pt idx="0">
                  <c:v>White</c:v>
                </c:pt>
                <c:pt idx="1">
                  <c:v>Brown</c:v>
                </c:pt>
                <c:pt idx="2">
                  <c:v>Whole wheat</c:v>
                </c:pt>
                <c:pt idx="3">
                  <c:v>Other</c:v>
                </c:pt>
              </c:strCache>
            </c:strRef>
          </c:cat>
          <c:val>
            <c:numRef>
              <c:f>B!$G$5:$G$8</c:f>
              <c:numCache>
                <c:ptCount val="4"/>
                <c:pt idx="0">
                  <c:v>501191903</c:v>
                </c:pt>
                <c:pt idx="1">
                  <c:v>481612012</c:v>
                </c:pt>
                <c:pt idx="2">
                  <c:v>16013173</c:v>
                </c:pt>
                <c:pt idx="3">
                  <c:v>882279</c:v>
                </c:pt>
              </c:numCache>
            </c:numRef>
          </c:val>
        </c:ser>
        <c:firstSliceAng val="66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2F2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Bread per mass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025"/>
          <c:y val="0.20275"/>
          <c:w val="0.50125"/>
          <c:h val="0.75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B!$C$4:$F$4</c:f>
              <c:strCache>
                <c:ptCount val="4"/>
                <c:pt idx="0">
                  <c:v>400g</c:v>
                </c:pt>
                <c:pt idx="1">
                  <c:v>600g</c:v>
                </c:pt>
                <c:pt idx="2">
                  <c:v>700g</c:v>
                </c:pt>
                <c:pt idx="3">
                  <c:v>Other</c:v>
                </c:pt>
              </c:strCache>
            </c:strRef>
          </c:cat>
          <c:val>
            <c:numRef>
              <c:f>B!$C$10:$F$10</c:f>
              <c:numCache>
                <c:ptCount val="4"/>
                <c:pt idx="0">
                  <c:v>1903644</c:v>
                </c:pt>
                <c:pt idx="1">
                  <c:v>188228057</c:v>
                </c:pt>
                <c:pt idx="2">
                  <c:v>784359725</c:v>
                </c:pt>
                <c:pt idx="3">
                  <c:v>25207941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0</xdr:row>
      <xdr:rowOff>1171575</xdr:rowOff>
    </xdr:to>
    <xdr:pic>
      <xdr:nvPicPr>
        <xdr:cNvPr id="1" name="PBLogo9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0.66275</cdr:x>
      <cdr:y>0.89175</cdr:y>
    </cdr:from>
    <cdr:to>
      <cdr:x>0.978</cdr:x>
      <cdr:y>0.9775</cdr:y>
    </cdr:to>
    <cdr:sp>
      <cdr:nvSpPr>
        <cdr:cNvPr id="1" name="TextBox 10"/>
        <cdr:cNvSpPr txBox="1">
          <a:spLocks noChangeArrowheads="1"/>
        </cdr:cNvSpPr>
      </cdr:nvSpPr>
      <cdr:spPr>
        <a:xfrm>
          <a:off x="6210300" y="5505450"/>
          <a:ext cx="29622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Total: 999 699 367 Units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81725"/>
    <xdr:graphicFrame>
      <xdr:nvGraphicFramePr>
        <xdr:cNvPr id="1" name="Shape 1025"/>
        <xdr:cNvGraphicFramePr/>
      </xdr:nvGraphicFramePr>
      <xdr:xfrm>
        <a:off x="0" y="0"/>
        <a:ext cx="93821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</cdr:x>
      <cdr:y>0.0655</cdr:y>
    </cdr:from>
    <cdr:to>
      <cdr:x>0.659</cdr:x>
      <cdr:y>0.14425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400050"/>
          <a:ext cx="27241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-Jul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'15 - Dec '15-</a:t>
          </a:r>
        </a:p>
      </cdr:txBody>
    </cdr:sp>
  </cdr:relSizeAnchor>
  <cdr:relSizeAnchor xmlns:cdr="http://schemas.openxmlformats.org/drawingml/2006/chartDrawing">
    <cdr:from>
      <cdr:x>0.67575</cdr:x>
      <cdr:y>0.93725</cdr:y>
    </cdr:from>
    <cdr:to>
      <cdr:x>0.996</cdr:x>
      <cdr:y>0.99</cdr:y>
    </cdr:to>
    <cdr:sp>
      <cdr:nvSpPr>
        <cdr:cNvPr id="2" name="TextBox 3"/>
        <cdr:cNvSpPr txBox="1">
          <a:spLocks noChangeArrowheads="1"/>
        </cdr:cNvSpPr>
      </cdr:nvSpPr>
      <cdr:spPr>
        <a:xfrm>
          <a:off x="6334125" y="5800725"/>
          <a:ext cx="3000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units bread: 999 699 367 units</a:t>
          </a:r>
        </a:p>
      </cdr:txBody>
    </cdr:sp>
  </cdr:relSizeAnchor>
  <cdr:relSizeAnchor xmlns:cdr="http://schemas.openxmlformats.org/drawingml/2006/chartDrawing">
    <cdr:from>
      <cdr:x>0.4395</cdr:x>
      <cdr:y>0.11325</cdr:y>
    </cdr:from>
    <cdr:to>
      <cdr:x>0.5635</cdr:x>
      <cdr:y>0.1635</cdr:y>
    </cdr:to>
    <cdr:sp>
      <cdr:nvSpPr>
        <cdr:cNvPr id="3" name="TextBox 2"/>
        <cdr:cNvSpPr txBox="1">
          <a:spLocks noChangeArrowheads="1"/>
        </cdr:cNvSpPr>
      </cdr:nvSpPr>
      <cdr:spPr>
        <a:xfrm>
          <a:off x="4114800" y="695325"/>
          <a:ext cx="1162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5" sqref="A35"/>
    </sheetView>
  </sheetViews>
  <sheetFormatPr defaultColWidth="9.140625" defaultRowHeight="15"/>
  <cols>
    <col min="1" max="1" width="25.7109375" style="24" customWidth="1"/>
    <col min="2" max="7" width="14.7109375" style="24" customWidth="1"/>
    <col min="8" max="8" width="20.7109375" style="24" customWidth="1"/>
    <col min="9" max="50" width="30.00390625" style="24" customWidth="1"/>
    <col min="51" max="16384" width="9.140625" style="24" customWidth="1"/>
  </cols>
  <sheetData>
    <row r="1" ht="99.75" customHeight="1"/>
    <row r="2" ht="24.75" customHeight="1" thickBot="1">
      <c r="A2" s="25" t="s">
        <v>23</v>
      </c>
    </row>
    <row r="3" spans="1:8" ht="30.75" thickTop="1">
      <c r="A3" s="26"/>
      <c r="B3" s="27" t="s">
        <v>18</v>
      </c>
      <c r="C3" s="27" t="s">
        <v>19</v>
      </c>
      <c r="D3" s="27" t="s">
        <v>20</v>
      </c>
      <c r="E3" s="27" t="s">
        <v>21</v>
      </c>
      <c r="F3" s="27" t="s">
        <v>22</v>
      </c>
      <c r="G3" s="41">
        <v>42339</v>
      </c>
      <c r="H3" s="27" t="s">
        <v>38</v>
      </c>
    </row>
    <row r="4" spans="1:8" ht="15">
      <c r="A4" s="28"/>
      <c r="B4" s="29" t="s">
        <v>11</v>
      </c>
      <c r="C4" s="29" t="s">
        <v>11</v>
      </c>
      <c r="D4" s="29" t="s">
        <v>11</v>
      </c>
      <c r="E4" s="29" t="s">
        <v>11</v>
      </c>
      <c r="F4" s="29" t="s">
        <v>11</v>
      </c>
      <c r="G4" s="29" t="s">
        <v>11</v>
      </c>
      <c r="H4" s="29" t="s">
        <v>11</v>
      </c>
    </row>
    <row r="5" spans="1:8" ht="15.75" thickBot="1">
      <c r="A5" s="30"/>
      <c r="B5" s="31" t="s">
        <v>24</v>
      </c>
      <c r="C5" s="31" t="s">
        <v>24</v>
      </c>
      <c r="D5" s="31" t="s">
        <v>24</v>
      </c>
      <c r="E5" s="31" t="s">
        <v>24</v>
      </c>
      <c r="F5" s="31" t="s">
        <v>24</v>
      </c>
      <c r="G5" s="31" t="s">
        <v>24</v>
      </c>
      <c r="H5" s="31" t="s">
        <v>24</v>
      </c>
    </row>
    <row r="6" spans="1:8" ht="15.75" thickTop="1">
      <c r="A6" s="33" t="s">
        <v>12</v>
      </c>
      <c r="B6" s="34"/>
      <c r="C6" s="34"/>
      <c r="D6" s="34"/>
      <c r="E6" s="34"/>
      <c r="F6" s="34"/>
      <c r="G6" s="34"/>
      <c r="H6" s="34"/>
    </row>
    <row r="7" spans="1:8" ht="15">
      <c r="A7" s="32" t="s">
        <v>25</v>
      </c>
      <c r="B7" s="42">
        <v>202054</v>
      </c>
      <c r="C7" s="42">
        <v>224979</v>
      </c>
      <c r="D7" s="42">
        <v>148285</v>
      </c>
      <c r="E7" s="42">
        <v>155940</v>
      </c>
      <c r="F7" s="42">
        <v>220129</v>
      </c>
      <c r="G7" s="42">
        <v>233070</v>
      </c>
      <c r="H7" s="43">
        <f>SUM(B7:G7)</f>
        <v>1184457</v>
      </c>
    </row>
    <row r="8" spans="1:8" ht="15">
      <c r="A8" s="32" t="s">
        <v>26</v>
      </c>
      <c r="B8" s="42">
        <v>15221150</v>
      </c>
      <c r="C8" s="42">
        <v>15667405</v>
      </c>
      <c r="D8" s="42">
        <v>15417966</v>
      </c>
      <c r="E8" s="42">
        <v>15052747</v>
      </c>
      <c r="F8" s="42">
        <v>14105504</v>
      </c>
      <c r="G8" s="42">
        <v>15239243</v>
      </c>
      <c r="H8" s="43">
        <f>SUM(B8:G8)</f>
        <v>90704015</v>
      </c>
    </row>
    <row r="9" spans="1:8" ht="15">
      <c r="A9" s="32" t="s">
        <v>27</v>
      </c>
      <c r="B9" s="42">
        <v>67131275</v>
      </c>
      <c r="C9" s="42">
        <v>73378408</v>
      </c>
      <c r="D9" s="42">
        <v>68272639</v>
      </c>
      <c r="E9" s="42">
        <v>65280959</v>
      </c>
      <c r="F9" s="42">
        <v>65352813</v>
      </c>
      <c r="G9" s="42">
        <v>65916624</v>
      </c>
      <c r="H9" s="43">
        <f>SUM(B9:G9)</f>
        <v>405332718</v>
      </c>
    </row>
    <row r="10" spans="1:8" ht="15.75" thickBot="1">
      <c r="A10" s="32" t="s">
        <v>28</v>
      </c>
      <c r="B10" s="42">
        <v>728461</v>
      </c>
      <c r="C10" s="42">
        <v>763768</v>
      </c>
      <c r="D10" s="42">
        <v>683563</v>
      </c>
      <c r="E10" s="42">
        <v>688451</v>
      </c>
      <c r="F10" s="42">
        <v>564245</v>
      </c>
      <c r="G10" s="42">
        <v>542225</v>
      </c>
      <c r="H10" s="43">
        <f>SUM(B10:G10)</f>
        <v>3970713</v>
      </c>
    </row>
    <row r="11" spans="1:8" ht="15.75" thickBot="1">
      <c r="A11" s="35" t="s">
        <v>13</v>
      </c>
      <c r="B11" s="36">
        <f aca="true" t="shared" si="0" ref="B11:G11">SUM(B7:B10)</f>
        <v>83282940</v>
      </c>
      <c r="C11" s="36">
        <f t="shared" si="0"/>
        <v>90034560</v>
      </c>
      <c r="D11" s="36">
        <f t="shared" si="0"/>
        <v>84522453</v>
      </c>
      <c r="E11" s="36">
        <f t="shared" si="0"/>
        <v>81178097</v>
      </c>
      <c r="F11" s="36">
        <f t="shared" si="0"/>
        <v>80242691</v>
      </c>
      <c r="G11" s="36">
        <f t="shared" si="0"/>
        <v>81931162</v>
      </c>
      <c r="H11" s="36">
        <f>SUM(B11:G11)</f>
        <v>501191903</v>
      </c>
    </row>
    <row r="12" spans="1:8" ht="15">
      <c r="A12" s="37"/>
      <c r="B12" s="37"/>
      <c r="C12" s="37"/>
      <c r="D12" s="37"/>
      <c r="E12" s="37"/>
      <c r="F12" s="37"/>
      <c r="G12" s="37"/>
      <c r="H12" s="37"/>
    </row>
    <row r="13" spans="1:8" ht="15">
      <c r="A13" s="33" t="s">
        <v>14</v>
      </c>
      <c r="B13" s="34"/>
      <c r="C13" s="34"/>
      <c r="D13" s="34"/>
      <c r="E13" s="34"/>
      <c r="F13" s="34"/>
      <c r="G13" s="34"/>
      <c r="H13" s="34"/>
    </row>
    <row r="14" spans="1:8" ht="15">
      <c r="A14" s="32" t="s">
        <v>25</v>
      </c>
      <c r="B14" s="42">
        <v>108358</v>
      </c>
      <c r="C14" s="42">
        <v>89429</v>
      </c>
      <c r="D14" s="42">
        <v>152300</v>
      </c>
      <c r="E14" s="42">
        <v>136889</v>
      </c>
      <c r="F14" s="42">
        <v>79826</v>
      </c>
      <c r="G14" s="42">
        <v>76112</v>
      </c>
      <c r="H14" s="43">
        <f>SUM(B14:G14)</f>
        <v>642914</v>
      </c>
    </row>
    <row r="15" spans="1:8" ht="15">
      <c r="A15" s="32" t="s">
        <v>26</v>
      </c>
      <c r="B15" s="42">
        <v>16019732</v>
      </c>
      <c r="C15" s="42">
        <v>16802020</v>
      </c>
      <c r="D15" s="42">
        <v>16548681</v>
      </c>
      <c r="E15" s="42">
        <v>16633342</v>
      </c>
      <c r="F15" s="42">
        <v>15606984</v>
      </c>
      <c r="G15" s="42">
        <v>15394000</v>
      </c>
      <c r="H15" s="43">
        <f>SUM(B15:G15)</f>
        <v>97004759</v>
      </c>
    </row>
    <row r="16" spans="1:8" ht="15">
      <c r="A16" s="32" t="s">
        <v>27</v>
      </c>
      <c r="B16" s="42">
        <v>61908300</v>
      </c>
      <c r="C16" s="42">
        <v>68078402</v>
      </c>
      <c r="D16" s="42">
        <v>62929729</v>
      </c>
      <c r="E16" s="42">
        <v>60576045</v>
      </c>
      <c r="F16" s="42">
        <v>60563679</v>
      </c>
      <c r="G16" s="42">
        <v>60442072</v>
      </c>
      <c r="H16" s="43">
        <f>SUM(B16:G16)</f>
        <v>374498227</v>
      </c>
    </row>
    <row r="17" spans="1:8" ht="15.75" thickBot="1">
      <c r="A17" s="32" t="s">
        <v>28</v>
      </c>
      <c r="B17" s="42">
        <v>1575918</v>
      </c>
      <c r="C17" s="42">
        <v>1663794</v>
      </c>
      <c r="D17" s="42">
        <v>1709995</v>
      </c>
      <c r="E17" s="42">
        <v>1534191</v>
      </c>
      <c r="F17" s="42">
        <v>1611913</v>
      </c>
      <c r="G17" s="42">
        <v>1370301</v>
      </c>
      <c r="H17" s="43">
        <f>SUM(B17:G17)</f>
        <v>9466112</v>
      </c>
    </row>
    <row r="18" spans="1:8" ht="15.75" thickBot="1">
      <c r="A18" s="35" t="s">
        <v>15</v>
      </c>
      <c r="B18" s="36">
        <f aca="true" t="shared" si="1" ref="B18:G18">SUM(B14:B17)</f>
        <v>79612308</v>
      </c>
      <c r="C18" s="36">
        <f t="shared" si="1"/>
        <v>86633645</v>
      </c>
      <c r="D18" s="36">
        <f t="shared" si="1"/>
        <v>81340705</v>
      </c>
      <c r="E18" s="36">
        <f t="shared" si="1"/>
        <v>78880467</v>
      </c>
      <c r="F18" s="36">
        <f t="shared" si="1"/>
        <v>77862402</v>
      </c>
      <c r="G18" s="36">
        <f t="shared" si="1"/>
        <v>77282485</v>
      </c>
      <c r="H18" s="36">
        <f>SUM(B18:G18)</f>
        <v>481612012</v>
      </c>
    </row>
    <row r="19" spans="1:8" ht="15">
      <c r="A19" s="37"/>
      <c r="B19" s="37"/>
      <c r="C19" s="37"/>
      <c r="D19" s="37"/>
      <c r="E19" s="37"/>
      <c r="F19" s="37"/>
      <c r="G19" s="37"/>
      <c r="H19" s="37"/>
    </row>
    <row r="20" spans="1:8" ht="15">
      <c r="A20" s="33" t="s">
        <v>16</v>
      </c>
      <c r="B20" s="34"/>
      <c r="C20" s="34"/>
      <c r="D20" s="34"/>
      <c r="E20" s="34"/>
      <c r="F20" s="34"/>
      <c r="G20" s="34"/>
      <c r="H20" s="34"/>
    </row>
    <row r="21" spans="1:8" ht="15">
      <c r="A21" s="32" t="s">
        <v>25</v>
      </c>
      <c r="B21" s="42">
        <v>7665</v>
      </c>
      <c r="C21" s="42">
        <v>8066</v>
      </c>
      <c r="D21" s="42">
        <v>8012</v>
      </c>
      <c r="E21" s="42">
        <v>1619</v>
      </c>
      <c r="F21" s="42">
        <v>1521</v>
      </c>
      <c r="G21" s="42">
        <v>1722</v>
      </c>
      <c r="H21" s="43">
        <f>SUM(B21:G21)</f>
        <v>28605</v>
      </c>
    </row>
    <row r="22" spans="1:8" ht="15">
      <c r="A22" s="32" t="s">
        <v>26</v>
      </c>
      <c r="B22" s="42">
        <v>38693</v>
      </c>
      <c r="C22" s="42">
        <v>38794</v>
      </c>
      <c r="D22" s="42">
        <v>49677</v>
      </c>
      <c r="E22" s="42">
        <v>36908</v>
      </c>
      <c r="F22" s="42">
        <v>35128</v>
      </c>
      <c r="G22" s="42">
        <v>36596</v>
      </c>
      <c r="H22" s="43">
        <f>SUM(B22:G22)</f>
        <v>235796</v>
      </c>
    </row>
    <row r="23" spans="1:8" ht="15">
      <c r="A23" s="32" t="s">
        <v>27</v>
      </c>
      <c r="B23" s="42">
        <v>711101</v>
      </c>
      <c r="C23" s="42">
        <v>835074</v>
      </c>
      <c r="D23" s="42">
        <v>771711</v>
      </c>
      <c r="E23" s="42">
        <v>668582</v>
      </c>
      <c r="F23" s="42">
        <v>656261</v>
      </c>
      <c r="G23" s="42">
        <v>621415</v>
      </c>
      <c r="H23" s="43">
        <f>SUM(B23:G23)</f>
        <v>4264144</v>
      </c>
    </row>
    <row r="24" spans="1:8" ht="15.75" thickBot="1">
      <c r="A24" s="32" t="s">
        <v>28</v>
      </c>
      <c r="B24" s="42">
        <v>1914213</v>
      </c>
      <c r="C24" s="42">
        <v>2029439</v>
      </c>
      <c r="D24" s="42">
        <v>1978614</v>
      </c>
      <c r="E24" s="42">
        <v>1916746</v>
      </c>
      <c r="F24" s="42">
        <v>1893612</v>
      </c>
      <c r="G24" s="42">
        <v>1752004</v>
      </c>
      <c r="H24" s="43">
        <f>SUM(B24:G24)</f>
        <v>11484628</v>
      </c>
    </row>
    <row r="25" spans="1:8" ht="15.75" thickBot="1">
      <c r="A25" s="35" t="s">
        <v>29</v>
      </c>
      <c r="B25" s="36">
        <f aca="true" t="shared" si="2" ref="B25:G25">SUM(B21:B24)</f>
        <v>2671672</v>
      </c>
      <c r="C25" s="36">
        <f t="shared" si="2"/>
        <v>2911373</v>
      </c>
      <c r="D25" s="36">
        <f t="shared" si="2"/>
        <v>2808014</v>
      </c>
      <c r="E25" s="36">
        <f t="shared" si="2"/>
        <v>2623855</v>
      </c>
      <c r="F25" s="36">
        <f t="shared" si="2"/>
        <v>2586522</v>
      </c>
      <c r="G25" s="36">
        <f t="shared" si="2"/>
        <v>2411737</v>
      </c>
      <c r="H25" s="36">
        <f>SUM(B25:G25)</f>
        <v>16013173</v>
      </c>
    </row>
    <row r="26" spans="1:8" ht="15">
      <c r="A26" s="37"/>
      <c r="B26" s="37"/>
      <c r="C26" s="37"/>
      <c r="D26" s="37"/>
      <c r="E26" s="37"/>
      <c r="F26" s="37"/>
      <c r="G26" s="37"/>
      <c r="H26" s="37"/>
    </row>
    <row r="27" spans="1:8" ht="15">
      <c r="A27" s="33" t="s">
        <v>17</v>
      </c>
      <c r="B27" s="34"/>
      <c r="C27" s="34"/>
      <c r="D27" s="34"/>
      <c r="E27" s="34"/>
      <c r="F27" s="34"/>
      <c r="G27" s="34"/>
      <c r="H27" s="34"/>
    </row>
    <row r="28" spans="1:8" ht="15">
      <c r="A28" s="32" t="s">
        <v>25</v>
      </c>
      <c r="B28" s="42">
        <v>4537</v>
      </c>
      <c r="C28" s="42">
        <v>7234</v>
      </c>
      <c r="D28" s="42">
        <v>7724</v>
      </c>
      <c r="E28" s="42">
        <v>8545</v>
      </c>
      <c r="F28" s="42">
        <v>10159</v>
      </c>
      <c r="G28" s="42">
        <v>9469</v>
      </c>
      <c r="H28" s="43">
        <f>SUM(B28:G28)</f>
        <v>47668</v>
      </c>
    </row>
    <row r="29" spans="1:8" ht="15">
      <c r="A29" s="32" t="s">
        <v>26</v>
      </c>
      <c r="B29" s="42">
        <v>32698</v>
      </c>
      <c r="C29" s="42">
        <v>35521</v>
      </c>
      <c r="D29" s="42">
        <v>51137</v>
      </c>
      <c r="E29" s="42">
        <v>53272</v>
      </c>
      <c r="F29" s="42">
        <v>51509</v>
      </c>
      <c r="G29" s="42">
        <v>59350</v>
      </c>
      <c r="H29" s="43">
        <f>SUM(B29:G29)</f>
        <v>283487</v>
      </c>
    </row>
    <row r="30" spans="1:8" ht="15">
      <c r="A30" s="32" t="s">
        <v>27</v>
      </c>
      <c r="B30" s="42">
        <v>43538</v>
      </c>
      <c r="C30" s="42">
        <v>45046</v>
      </c>
      <c r="D30" s="42">
        <v>45587</v>
      </c>
      <c r="E30" s="42">
        <v>47563</v>
      </c>
      <c r="F30" s="42">
        <v>45049</v>
      </c>
      <c r="G30" s="42">
        <v>37853</v>
      </c>
      <c r="H30" s="43">
        <f>SUM(B30:G30)</f>
        <v>264636</v>
      </c>
    </row>
    <row r="31" spans="1:8" ht="15.75" thickBot="1">
      <c r="A31" s="32" t="s">
        <v>28</v>
      </c>
      <c r="B31" s="42">
        <v>20729</v>
      </c>
      <c r="C31" s="42">
        <v>40428</v>
      </c>
      <c r="D31" s="42">
        <v>55503</v>
      </c>
      <c r="E31" s="42">
        <v>45290</v>
      </c>
      <c r="F31" s="42">
        <v>36462</v>
      </c>
      <c r="G31" s="42">
        <v>88076</v>
      </c>
      <c r="H31" s="43">
        <f>SUM(B31:G31)</f>
        <v>286488</v>
      </c>
    </row>
    <row r="32" spans="1:8" ht="15.75" thickBot="1">
      <c r="A32" s="35" t="s">
        <v>30</v>
      </c>
      <c r="B32" s="36">
        <f aca="true" t="shared" si="3" ref="B32:G32">SUM(B28:B31)</f>
        <v>101502</v>
      </c>
      <c r="C32" s="36">
        <f t="shared" si="3"/>
        <v>128229</v>
      </c>
      <c r="D32" s="36">
        <f t="shared" si="3"/>
        <v>159951</v>
      </c>
      <c r="E32" s="36">
        <f t="shared" si="3"/>
        <v>154670</v>
      </c>
      <c r="F32" s="36">
        <f t="shared" si="3"/>
        <v>143179</v>
      </c>
      <c r="G32" s="36">
        <f t="shared" si="3"/>
        <v>194748</v>
      </c>
      <c r="H32" s="36">
        <f>SUM(B32:G32)</f>
        <v>882279</v>
      </c>
    </row>
    <row r="33" spans="1:8" ht="15.75" thickBot="1">
      <c r="A33" s="37"/>
      <c r="B33" s="37"/>
      <c r="C33" s="37"/>
      <c r="D33" s="37"/>
      <c r="E33" s="37"/>
      <c r="F33" s="37"/>
      <c r="G33" s="37"/>
      <c r="H33" s="37"/>
    </row>
    <row r="34" spans="1:8" ht="16.5" thickBot="1" thickTop="1">
      <c r="A34" s="38" t="s">
        <v>3</v>
      </c>
      <c r="B34" s="39">
        <f aca="true" t="shared" si="4" ref="B34:G34">SUM(B11+B18+B25+B32)</f>
        <v>165668422</v>
      </c>
      <c r="C34" s="39">
        <f t="shared" si="4"/>
        <v>179707807</v>
      </c>
      <c r="D34" s="39">
        <f t="shared" si="4"/>
        <v>168831123</v>
      </c>
      <c r="E34" s="39">
        <f t="shared" si="4"/>
        <v>162837089</v>
      </c>
      <c r="F34" s="39">
        <f t="shared" si="4"/>
        <v>160834794</v>
      </c>
      <c r="G34" s="39">
        <f t="shared" si="4"/>
        <v>161820132</v>
      </c>
      <c r="H34" s="39">
        <f>SUM(B34:G34)</f>
        <v>999699367</v>
      </c>
    </row>
    <row r="37" ht="15">
      <c r="A37" s="40"/>
    </row>
    <row r="38" ht="15">
      <c r="A38" s="19"/>
    </row>
    <row r="39" ht="15">
      <c r="A39" s="19"/>
    </row>
    <row r="40" ht="15">
      <c r="A40" s="19"/>
    </row>
    <row r="41" ht="15">
      <c r="A41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L24"/>
  <sheetViews>
    <sheetView zoomScalePageLayoutView="0" workbookViewId="0" topLeftCell="A1">
      <selection activeCell="B18" sqref="B18"/>
    </sheetView>
  </sheetViews>
  <sheetFormatPr defaultColWidth="9.7109375" defaultRowHeight="15"/>
  <cols>
    <col min="1" max="1" width="1.28515625" style="2" customWidth="1"/>
    <col min="2" max="2" width="30.28125" style="2" customWidth="1"/>
    <col min="3" max="7" width="14.57421875" style="2" customWidth="1"/>
    <col min="8" max="8" width="13.57421875" style="2" customWidth="1"/>
    <col min="9" max="10" width="9.140625" style="2" customWidth="1"/>
    <col min="11" max="11" width="11.7109375" style="2" customWidth="1"/>
    <col min="12" max="12" width="11.140625" style="2" bestFit="1" customWidth="1"/>
    <col min="13" max="252" width="9.140625" style="2" customWidth="1"/>
    <col min="253" max="253" width="31.28125" style="2" customWidth="1"/>
    <col min="254" max="16384" width="9.7109375" style="2" customWidth="1"/>
  </cols>
  <sheetData>
    <row r="2" spans="1:12" ht="12.75">
      <c r="A2" s="3"/>
      <c r="L2" s="4"/>
    </row>
    <row r="3" spans="9:11" ht="13.5" thickBot="1">
      <c r="I3" s="19"/>
      <c r="J3" s="19"/>
      <c r="K3" s="19"/>
    </row>
    <row r="4" spans="2:7" ht="26.25" thickBot="1">
      <c r="B4" s="44" t="s">
        <v>31</v>
      </c>
      <c r="C4" s="21" t="s">
        <v>0</v>
      </c>
      <c r="D4" s="22" t="s">
        <v>1</v>
      </c>
      <c r="E4" s="22" t="s">
        <v>2</v>
      </c>
      <c r="F4" s="23" t="s">
        <v>5</v>
      </c>
      <c r="G4" s="20" t="s">
        <v>3</v>
      </c>
    </row>
    <row r="5" spans="2:7" ht="12.75">
      <c r="B5" s="17" t="s">
        <v>8</v>
      </c>
      <c r="C5" s="15">
        <f>'Pan Baked Prod. p|m Manufact.'!H7</f>
        <v>1184457</v>
      </c>
      <c r="D5" s="8">
        <f>'Pan Baked Prod. p|m Manufact.'!H8</f>
        <v>90704015</v>
      </c>
      <c r="E5" s="8">
        <f>'Pan Baked Prod. p|m Manufact.'!H9</f>
        <v>405332718</v>
      </c>
      <c r="F5" s="5">
        <f>'Pan Baked Prod. p|m Manufact.'!H10</f>
        <v>3970713</v>
      </c>
      <c r="G5" s="9">
        <f>SUM(C5:F5)</f>
        <v>501191903</v>
      </c>
    </row>
    <row r="6" spans="2:8" ht="12.75">
      <c r="B6" s="18" t="s">
        <v>9</v>
      </c>
      <c r="C6" s="15">
        <f>'Pan Baked Prod. p|m Manufact.'!H14</f>
        <v>642914</v>
      </c>
      <c r="D6" s="8">
        <f>'Pan Baked Prod. p|m Manufact.'!H15</f>
        <v>97004759</v>
      </c>
      <c r="E6" s="8">
        <f>'Pan Baked Prod. p|m Manufact.'!H16</f>
        <v>374498227</v>
      </c>
      <c r="F6" s="5">
        <f>'Pan Baked Prod. p|m Manufact.'!H17</f>
        <v>9466112</v>
      </c>
      <c r="G6" s="9">
        <f>SUM(C6:F6)</f>
        <v>481612012</v>
      </c>
      <c r="H6" s="1"/>
    </row>
    <row r="7" spans="2:7" ht="12.75">
      <c r="B7" s="18" t="s">
        <v>10</v>
      </c>
      <c r="C7" s="15">
        <f>'Pan Baked Prod. p|m Manufact.'!H21</f>
        <v>28605</v>
      </c>
      <c r="D7" s="8">
        <f>'Pan Baked Prod. p|m Manufact.'!H22</f>
        <v>235796</v>
      </c>
      <c r="E7" s="8">
        <f>'Pan Baked Prod. p|m Manufact.'!H23</f>
        <v>4264144</v>
      </c>
      <c r="F7" s="5">
        <f>'Pan Baked Prod. p|m Manufact.'!H24</f>
        <v>11484628</v>
      </c>
      <c r="G7" s="9">
        <f>SUM(C7:F7)</f>
        <v>16013173</v>
      </c>
    </row>
    <row r="8" spans="2:7" ht="12.75">
      <c r="B8" s="18" t="s">
        <v>5</v>
      </c>
      <c r="C8" s="15">
        <f>'Pan Baked Prod. p|m Manufact.'!H28</f>
        <v>47668</v>
      </c>
      <c r="D8" s="8">
        <f>'Pan Baked Prod. p|m Manufact.'!H29</f>
        <v>283487</v>
      </c>
      <c r="E8" s="8">
        <f>'Pan Baked Prod. p|m Manufact.'!H30</f>
        <v>264636</v>
      </c>
      <c r="F8" s="5">
        <f>'Pan Baked Prod. p|m Manufact.'!H31</f>
        <v>286488</v>
      </c>
      <c r="G8" s="9">
        <f>SUM(C8:F8)</f>
        <v>882279</v>
      </c>
    </row>
    <row r="9" spans="2:7" ht="13.5" thickBot="1">
      <c r="B9" s="18"/>
      <c r="C9" s="15"/>
      <c r="D9" s="10"/>
      <c r="E9" s="10"/>
      <c r="F9" s="11"/>
      <c r="G9" s="12"/>
    </row>
    <row r="10" spans="2:8" ht="13.5" thickBot="1">
      <c r="B10" s="7" t="s">
        <v>3</v>
      </c>
      <c r="C10" s="16">
        <f>SUM(C5:C9)</f>
        <v>1903644</v>
      </c>
      <c r="D10" s="13">
        <f>SUM(D5:D9)</f>
        <v>188228057</v>
      </c>
      <c r="E10" s="13">
        <f>SUM(E5:E9)</f>
        <v>784359725</v>
      </c>
      <c r="F10" s="6">
        <f>SUM(F5:F9)</f>
        <v>25207941</v>
      </c>
      <c r="G10" s="14">
        <f>SUM(G5:G8)</f>
        <v>999699367</v>
      </c>
      <c r="H10" s="4"/>
    </row>
    <row r="14" ht="13.5" thickBot="1"/>
    <row r="15" spans="2:7" ht="13.5" thickBot="1">
      <c r="B15" s="52" t="s">
        <v>32</v>
      </c>
      <c r="C15" s="56"/>
      <c r="D15" s="53"/>
      <c r="E15" s="54"/>
      <c r="F15" s="54"/>
      <c r="G15" s="4"/>
    </row>
    <row r="16" spans="2:7" ht="12.75">
      <c r="B16" s="45" t="s">
        <v>4</v>
      </c>
      <c r="C16" s="50"/>
      <c r="D16" s="46"/>
      <c r="E16" s="47"/>
      <c r="F16" s="47" t="e">
        <f>#REF!</f>
        <v>#REF!</v>
      </c>
      <c r="G16" s="4"/>
    </row>
    <row r="17" spans="2:7" ht="12.75">
      <c r="B17" s="45" t="s">
        <v>37</v>
      </c>
      <c r="C17" s="50" t="e">
        <f>#REF!</f>
        <v>#REF!</v>
      </c>
      <c r="D17" s="48" t="e">
        <f>#REF!</f>
        <v>#REF!</v>
      </c>
      <c r="E17" s="51" t="e">
        <f>#REF!</f>
        <v>#REF!</v>
      </c>
      <c r="F17" s="49" t="e">
        <f>SUM(C17:E17)</f>
        <v>#REF!</v>
      </c>
      <c r="G17" s="4"/>
    </row>
    <row r="18" spans="2:7" ht="12.75">
      <c r="B18" s="45" t="s">
        <v>6</v>
      </c>
      <c r="C18" s="50"/>
      <c r="D18" s="46"/>
      <c r="E18" s="47"/>
      <c r="F18" s="47" t="e">
        <f>#REF!</f>
        <v>#REF!</v>
      </c>
      <c r="G18" s="4"/>
    </row>
    <row r="19" spans="2:7" ht="13.5" thickBot="1">
      <c r="B19" s="45" t="s">
        <v>36</v>
      </c>
      <c r="C19" s="50" t="e">
        <f>#REF!</f>
        <v>#REF!</v>
      </c>
      <c r="D19" s="46" t="e">
        <f>#REF!</f>
        <v>#REF!</v>
      </c>
      <c r="E19" s="47" t="e">
        <f>#REF!</f>
        <v>#REF!</v>
      </c>
      <c r="F19" s="47" t="e">
        <f>SUM(C19:E19)</f>
        <v>#REF!</v>
      </c>
      <c r="G19" s="4"/>
    </row>
    <row r="20" spans="2:7" ht="13.5" thickBot="1">
      <c r="B20" s="52"/>
      <c r="C20" s="53"/>
      <c r="D20" s="53"/>
      <c r="E20" s="53"/>
      <c r="F20" s="55" t="e">
        <f>SUM(F16:F19)</f>
        <v>#REF!</v>
      </c>
      <c r="G20" s="4"/>
    </row>
    <row r="21" spans="3:7" ht="12.75">
      <c r="C21" s="4"/>
      <c r="D21" s="4"/>
      <c r="E21" s="4"/>
      <c r="F21" s="4"/>
      <c r="G21" s="4"/>
    </row>
    <row r="22" spans="2:7" ht="12.75">
      <c r="B22" s="2" t="s">
        <v>33</v>
      </c>
      <c r="C22" s="4" t="s">
        <v>7</v>
      </c>
      <c r="D22" s="4" t="s">
        <v>34</v>
      </c>
      <c r="E22" s="4" t="s">
        <v>35</v>
      </c>
      <c r="F22" s="4"/>
      <c r="G22" s="4"/>
    </row>
    <row r="23" spans="3:7" ht="12.75">
      <c r="C23" s="4"/>
      <c r="D23" s="4"/>
      <c r="E23" s="4"/>
      <c r="F23" s="4"/>
      <c r="G23" s="4"/>
    </row>
    <row r="24" ht="12.75">
      <c r="F24" s="4"/>
    </row>
  </sheetData>
  <sheetProtection password="C4B8" sheet="1" objects="1" scenarios="1"/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Sanet Flynn</dc:creator>
  <cp:keywords/>
  <dc:description/>
  <cp:lastModifiedBy>Lynette Steyn</cp:lastModifiedBy>
  <cp:lastPrinted>2016-02-08T09:41:04Z</cp:lastPrinted>
  <dcterms:created xsi:type="dcterms:W3CDTF">2015-09-28T08:46:22Z</dcterms:created>
  <dcterms:modified xsi:type="dcterms:W3CDTF">2016-02-09T09:35:36Z</dcterms:modified>
  <cp:category/>
  <cp:version/>
  <cp:contentType/>
  <cp:contentStatus/>
</cp:coreProperties>
</file>